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W:\D4\400 Ref Beschaffung\10 Auftragsbücher\2026\Strategisch\KD\4.B.BMEU2026002 Rahmenvereinbarung Büromobiliar\2. Ausschreibung\"/>
    </mc:Choice>
  </mc:AlternateContent>
  <xr:revisionPtr revIDLastSave="0" documentId="8_{8CC25A69-CCE8-42F2-BF9D-954F750FC93F}" xr6:coauthVersionLast="47" xr6:coauthVersionMax="47" xr10:uidLastSave="{00000000-0000-0000-0000-000000000000}"/>
  <bookViews>
    <workbookView xWindow="-110" yWindow="-110" windowWidth="19420" windowHeight="10300" xr2:uid="{00000000-000D-0000-FFFF-FFFF00000000}"/>
  </bookViews>
  <sheets>
    <sheet name="Tabelle1" sheetId="1" r:id="rId1"/>
    <sheet name="Tabelle2" sheetId="2" r:id="rId2"/>
    <sheet name="Tabelle3" sheetId="3" r:id="rId3"/>
  </sheets>
  <definedNames>
    <definedName name="_xlnm._FilterDatabase" localSheetId="0" hidden="1">Tabelle1!$A$1:$F$174</definedName>
    <definedName name="_xlnm.Print_Area" localSheetId="0">Tabelle1!$A$1:$F$174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66" i="1" l="1"/>
  <c r="F67" i="1"/>
  <c r="F68" i="1"/>
  <c r="F69" i="1"/>
  <c r="F65" i="1"/>
  <c r="F87" i="1"/>
  <c r="F88" i="1"/>
  <c r="F89" i="1"/>
  <c r="F90" i="1"/>
  <c r="F91" i="1"/>
  <c r="F92" i="1"/>
  <c r="F93" i="1"/>
  <c r="F94" i="1"/>
  <c r="F86" i="1"/>
  <c r="F132" i="1"/>
  <c r="F133" i="1"/>
  <c r="F134" i="1"/>
  <c r="F135" i="1"/>
  <c r="F131" i="1"/>
  <c r="F37" i="1"/>
  <c r="F38" i="1"/>
  <c r="F39" i="1"/>
  <c r="F40" i="1"/>
  <c r="F41" i="1"/>
  <c r="F42" i="1"/>
  <c r="F43" i="1"/>
  <c r="F44" i="1"/>
  <c r="F45" i="1"/>
  <c r="F46" i="1"/>
  <c r="F47" i="1"/>
  <c r="F48" i="1"/>
  <c r="F36" i="1"/>
  <c r="F125" i="1"/>
  <c r="F120" i="1"/>
  <c r="F146" i="1"/>
  <c r="F115" i="1" l="1"/>
  <c r="E159" i="1" l="1"/>
  <c r="F151" i="1" l="1"/>
  <c r="F15" i="1" l="1"/>
  <c r="F20" i="1"/>
  <c r="F25" i="1"/>
  <c r="F30" i="1"/>
  <c r="F49" i="1"/>
  <c r="F54" i="1"/>
  <c r="F59" i="1"/>
  <c r="F70" i="1"/>
  <c r="F75" i="1"/>
  <c r="F80" i="1"/>
  <c r="F95" i="1"/>
  <c r="F100" i="1"/>
  <c r="F105" i="1"/>
  <c r="F110" i="1"/>
  <c r="F136" i="1"/>
  <c r="F141" i="1"/>
  <c r="F161" i="1" l="1"/>
  <c r="F163" i="1" s="1"/>
  <c r="F165" i="1" s="1"/>
  <c r="F167" i="1" s="1"/>
  <c r="F169" i="1" s="1"/>
</calcChain>
</file>

<file path=xl/sharedStrings.xml><?xml version="1.0" encoding="utf-8"?>
<sst xmlns="http://schemas.openxmlformats.org/spreadsheetml/2006/main" count="244" uniqueCount="143">
  <si>
    <t>Telefon/Fax:</t>
  </si>
  <si>
    <t>Angebotsnummer:</t>
  </si>
  <si>
    <t>Einz.-Preis</t>
  </si>
  <si>
    <t>Ges.-Preis</t>
  </si>
  <si>
    <t>Pos.</t>
  </si>
  <si>
    <t>Bezeichnung der Leistung</t>
  </si>
  <si>
    <t>Menge</t>
  </si>
  <si>
    <t>Zahlungsbedingungen in Tage netto:</t>
  </si>
  <si>
    <t>Nettosumme:</t>
  </si>
  <si>
    <t>Zwischensumme:</t>
  </si>
  <si>
    <t>abzgl. _ % Skonto</t>
  </si>
  <si>
    <t>Endsumme:</t>
  </si>
  <si>
    <t>Unternehmen:</t>
  </si>
  <si>
    <t>Bearbeiter/in:</t>
  </si>
  <si>
    <t>Ich erkläre hiermit verbindlich, dass ausschließlich die Vertragsbedingungen des Auftraggebers Anwendung finden. Für den Fall, dass dem Angebot/Teilnahmeantrag eigene AGB beigefügt sind oder auf diese verwiesen wird, werden diese hiermit für ungültig erklärt. Es gelten allein die im Vergabeverfahren genannten Vertragsbedingungen des Auftraggebers.</t>
  </si>
  <si>
    <t xml:space="preserve">AZ: </t>
  </si>
  <si>
    <t>E-Mail:</t>
  </si>
  <si>
    <t>Skonto in %:</t>
  </si>
  <si>
    <t>z. Hd.</t>
  </si>
  <si>
    <r>
      <t>Gewährleistung in Monate:</t>
    </r>
    <r>
      <rPr>
        <b/>
        <vertAlign val="superscript"/>
        <sz val="10"/>
        <rFont val="Arial"/>
        <family val="2"/>
      </rPr>
      <t>2</t>
    </r>
  </si>
  <si>
    <t xml:space="preserve"> Skontofrist innerhalb von (Tagen):</t>
  </si>
  <si>
    <t>Hersteller/Typ:</t>
  </si>
  <si>
    <t>Herstellergarantie in Monate:</t>
  </si>
  <si>
    <t>Preisblatt zur Vergabe:</t>
  </si>
  <si>
    <t>Eine Skontofrist unter 14 Tagen wird bei der Bewertung der Angebote nicht berücksichtigt, ist im Falle einer Zuschlagserteilung aber vereinbart.</t>
  </si>
  <si>
    <t>netto in €</t>
  </si>
  <si>
    <r>
      <rPr>
        <b/>
        <vertAlign val="superscript"/>
        <sz val="10"/>
        <rFont val="Arial"/>
        <family val="2"/>
      </rPr>
      <t>2</t>
    </r>
    <r>
      <rPr>
        <b/>
        <sz val="10"/>
        <rFont val="Arial"/>
        <family val="2"/>
      </rPr>
      <t>Sofern Ihr Angebot keine gesonderten Angaben zur Dauer der Gewährleistung enthält,</t>
    </r>
  </si>
  <si>
    <t>gelten im Auftragsfall die gesetzlichen Regelungen nach BGB.</t>
  </si>
  <si>
    <t>zzgl. Mwst. in %</t>
  </si>
  <si>
    <t>1</t>
  </si>
  <si>
    <t>2</t>
  </si>
  <si>
    <t>4</t>
  </si>
  <si>
    <t>6</t>
  </si>
  <si>
    <t>7</t>
  </si>
  <si>
    <t>11</t>
  </si>
  <si>
    <t>14</t>
  </si>
  <si>
    <t>15</t>
  </si>
  <si>
    <t>18</t>
  </si>
  <si>
    <t>19</t>
  </si>
  <si>
    <t>20</t>
  </si>
  <si>
    <t>Mengen-</t>
  </si>
  <si>
    <t>einheit</t>
  </si>
  <si>
    <t>Titel:</t>
  </si>
  <si>
    <t>St.</t>
  </si>
  <si>
    <t>psch</t>
  </si>
  <si>
    <t>Universität Potsdam 
Dezernat 4, Referat Zentrale Beschaffung
Am Neuen Palais 10, 14469 Potsdam
USt-IdNr. (VAT ID no.): DE138408327</t>
  </si>
  <si>
    <t>USt-IdNr. (VAT ID no.):</t>
  </si>
  <si>
    <t>Frau Domschke</t>
  </si>
  <si>
    <t>Rahmenvereinbarung für Büromobiliar und Bürostühle - Los 2 Bürostühle</t>
  </si>
  <si>
    <t>Zuschlag für höhen- und breitenverstellbare Armlehnen</t>
  </si>
  <si>
    <t>Zuschlag für höhen-, breiten- und tiefenverstellbare Armlehnen</t>
  </si>
  <si>
    <t>Zuschlag für Fußkreuz Alu poliert</t>
  </si>
  <si>
    <t>Zuschlag für Fußkreuz pulverbeschichtet silber</t>
  </si>
  <si>
    <t>Zuschlag für höhen- und tiefenverstellbare Lumbalstütze Air Plus</t>
  </si>
  <si>
    <t>Ersatzrollen weich oder hart (bei Nachbestellung)</t>
  </si>
  <si>
    <t>Zuschlag für erhöhte Gasfeder (+ 5 cm)</t>
  </si>
  <si>
    <t>Zuschlag für verstärkte Gasfeder (bis 150 kg)</t>
  </si>
  <si>
    <t>Zuschlag für Gestell chrom</t>
  </si>
  <si>
    <t>Zuschlag für Gestell pulverbeschichtet silber</t>
  </si>
  <si>
    <t>Zuschlag für Armlehnen in Kunststoff schwarz</t>
  </si>
  <si>
    <t>Zuschlag für Filzgleiter</t>
  </si>
  <si>
    <t>Zuschlag für Kunststoffgleiter</t>
  </si>
  <si>
    <t>Zuschlag für Schukra-Lumbalstütze</t>
  </si>
  <si>
    <t>Zuschlag für Nackenstütze (Pos. 3.2/3.3) gepolstert</t>
  </si>
  <si>
    <t>Zuschlag für erhöhte Gasfeder (46 - 60 cm)</t>
  </si>
  <si>
    <t>10</t>
  </si>
  <si>
    <t>Zuschläge für Pos. 9-11</t>
  </si>
  <si>
    <t>Zuschläge für Pos. 13-15</t>
  </si>
  <si>
    <t>17</t>
  </si>
  <si>
    <t>21.1</t>
  </si>
  <si>
    <t>21.2</t>
  </si>
  <si>
    <t>21.3</t>
  </si>
  <si>
    <t>21.4</t>
  </si>
  <si>
    <t>21.5</t>
  </si>
  <si>
    <t>Zuschlag für Armlehnen</t>
  </si>
  <si>
    <t>25</t>
  </si>
  <si>
    <r>
      <rPr>
        <b/>
        <u/>
        <sz val="10"/>
        <rFont val="Arial"/>
        <family val="2"/>
      </rPr>
      <t>Bürodrehstuhl ohne Armlehnen</t>
    </r>
    <r>
      <rPr>
        <sz val="10"/>
        <rFont val="Arial"/>
        <family val="2"/>
      </rPr>
      <t xml:space="preserve">
Fußkreuz Kunststoff schwarz, Punktsynchronmechanik, Sitzneige- und Sitztiefenverstellung, Körpergewichtseinstellung bis 120 kg Gasfeder-Höhenverstellung, Lehnenhöhenverstellung,
Sitzbreite: 460 mm, Sitztiefenverstellung: 390 - 450 mm, Höhe der Rückenlehne: 520 mm, Bezug: Stoffklasse 1
Fabrikat: "Viasit"- Linea 112.2000/10 oder gleichwertiger Art</t>
    </r>
  </si>
  <si>
    <r>
      <rPr>
        <b/>
        <u/>
        <sz val="10"/>
        <rFont val="Arial"/>
        <family val="2"/>
      </rPr>
      <t>Bürodrehstuhl ohne Armlehnen</t>
    </r>
    <r>
      <rPr>
        <sz val="10"/>
        <rFont val="Arial"/>
        <family val="2"/>
      </rPr>
      <t xml:space="preserve">
Fußkreuz Kunststoff schwarz, Punktsynchronmechanik, Sitzneige- und Sitztiefenverstellung, Körpergewichtseinstellung bis 120 kg Gasfeder-Höhenverstellung, Lehnenhöhenverstellung,
Sitzbreite: 460 mm, Sitztiefenverstellun:g 390 - 450 mm, Höhe der Rückenlehne: 600 mm, Bezug: Stoffklasse 1
Fabrikat: "Viasit"- Linea 113.2000/10 oder gleichwertiger Art</t>
    </r>
  </si>
  <si>
    <r>
      <rPr>
        <b/>
        <u/>
        <sz val="10"/>
        <rFont val="Arial"/>
        <family val="2"/>
      </rPr>
      <t>Konferenzstuhl ohne Armlehnen</t>
    </r>
    <r>
      <rPr>
        <sz val="10"/>
        <rFont val="Arial"/>
        <family val="2"/>
      </rPr>
      <t xml:space="preserve">
Sitz- und Rückenlehne gepolstert,
Sitzbreite: 460 mm, Sitztiefe: 450 mm, Sitzhöhe: 450 mm,
Stoffklasse 1, 4-Fußgestell stapelbar in pulverbeschichtet schwarz
Fabrikat "Viasit" Modell Basic, oder gleichwertiger Art</t>
    </r>
  </si>
  <si>
    <r>
      <rPr>
        <b/>
        <u/>
        <sz val="10"/>
        <rFont val="Arial"/>
        <family val="2"/>
      </rPr>
      <t>Freischwinger ohne Armlehnen</t>
    </r>
    <r>
      <rPr>
        <sz val="10"/>
        <rFont val="Arial"/>
        <family val="2"/>
      </rPr>
      <t xml:space="preserve">
Sitz- und Rückenlehne gepolstert,
Sitzbreite: 450 mm, Sitztiefe: 430 mm, Sitzhöhe: 460 mm,
Stoffklasse 1, Gestell: pulverbeschichtet schwarz
Fabrikat "Viasit" Modell Linea, oder gleichwertiger Art</t>
    </r>
  </si>
  <si>
    <r>
      <rPr>
        <b/>
        <u/>
        <sz val="10"/>
        <rFont val="Arial"/>
        <family val="2"/>
      </rPr>
      <t>Konferenzstuhl ohne Armlehnen</t>
    </r>
    <r>
      <rPr>
        <sz val="10"/>
        <rFont val="Arial"/>
        <family val="2"/>
      </rPr>
      <t xml:space="preserve">
Sitz- und Rückenlehne gepolstert,
Sitzbreite: 450 mm, Sitztiefe: 430 mm, Sitzhöhe: 460 mm,
Stoffklasse 1, 4-Fußgestell stapelbar in pulverbeschichtet schwarz
Fabrikat "Viasit" Modell Linea, oder gleichwertiger Art</t>
    </r>
  </si>
  <si>
    <r>
      <rPr>
        <b/>
        <u/>
        <sz val="10"/>
        <rFont val="Arial"/>
        <family val="2"/>
      </rPr>
      <t>Sitz-Steh-Hilfe</t>
    </r>
    <r>
      <rPr>
        <sz val="10"/>
        <rFont val="Arial"/>
        <family val="2"/>
      </rPr>
      <t xml:space="preserve">
Ergonomische Stehhilfe aktiver Stehsitz
Säulenhöhe Standard, Höhenverstellbereich 51-84 cm
Säulen-, Sitzträger-, Fußtellerfarbe: grau
Sitzbezug: Mikrofaser (Comfort Gabriel)
Sitzbezugfarbe: grau
Fabrikat "Aeris Muvman" oder gleichwertiger Art</t>
    </r>
  </si>
  <si>
    <r>
      <t xml:space="preserve">Swopper mit Rollen
</t>
    </r>
    <r>
      <rPr>
        <sz val="10"/>
        <rFont val="Arial"/>
        <family val="2"/>
      </rPr>
      <t>Ergonischer Hocker mit Schwingeffekt</t>
    </r>
    <r>
      <rPr>
        <b/>
        <u/>
        <sz val="10"/>
        <rFont val="Arial"/>
        <family val="2"/>
      </rPr>
      <t xml:space="preserve">
</t>
    </r>
    <r>
      <rPr>
        <sz val="10"/>
        <rFont val="Arial"/>
        <family val="2"/>
      </rPr>
      <t>Rollenart: Rollen Hartboden
Federbeinart: Standard, Höhenverstellbereich belastet 45-59 cm
Gestellfarbe: schwarz
Federfarbe: schwarz
Sitzbezug: Wollmischung (Capture, Gabriel)
Sitzbezugfarbe: rot meliert
Fabrikat "Aeris Swopper" oder gleichwertiger Art</t>
    </r>
  </si>
  <si>
    <r>
      <t xml:space="preserve">Selbstlernzone
</t>
    </r>
    <r>
      <rPr>
        <sz val="10"/>
        <rFont val="Arial"/>
        <family val="2"/>
      </rPr>
      <t>2-Sitzer Sofa, Maße 1300x710x1500 mm (BxTxH),
Farbe Bezug Korpus / Wände: Era Stoff 100.000 Scheuertouren Signalblau
Farbe Sofa Sitzfläche: Era Stoff 100.000 Scheuertouren Platingrau Kufengestell: Silber Matt
Fabrikat "Highback Sofa Silent Plus" oder gleichwertiger Art</t>
    </r>
  </si>
  <si>
    <r>
      <t>ggf. Unterschrift /ggf. zusätzlich Firmenstempel</t>
    </r>
    <r>
      <rPr>
        <b/>
        <vertAlign val="superscript"/>
        <sz val="10"/>
        <rFont val="Arial"/>
        <family val="2"/>
      </rPr>
      <t>1</t>
    </r>
  </si>
  <si>
    <r>
      <rPr>
        <b/>
        <vertAlign val="superscript"/>
        <sz val="10"/>
        <rFont val="Arial"/>
        <family val="2"/>
      </rPr>
      <t>1</t>
    </r>
    <r>
      <rPr>
        <b/>
        <sz val="10"/>
        <rFont val="Arial"/>
        <family val="2"/>
      </rPr>
      <t xml:space="preserve"> Eine Unterschrift ist nur bei einem schriftlichen Angebot erforderlich. Fehlt bei einem schriftlichen Angebot die Unterschrift, gilt das Angebot als nicht abgegeben. Bei Abgabe eines elektronischen Angebotes über den Vergabemarktplatz Brandenburg werden alle Angebotsunterlagen in der geforderten Form über das Bietertool elektronisch signiert.</t>
    </r>
  </si>
  <si>
    <r>
      <rPr>
        <b/>
        <u/>
        <sz val="10"/>
        <rFont val="Arial"/>
        <family val="2"/>
      </rPr>
      <t>Freischwinger ohne Armlehnen</t>
    </r>
    <r>
      <rPr>
        <b/>
        <sz val="10"/>
        <rFont val="Arial"/>
        <family val="2"/>
      </rPr>
      <t xml:space="preserve"> </t>
    </r>
    <r>
      <rPr>
        <sz val="10"/>
        <rFont val="Arial"/>
        <family val="2"/>
      </rPr>
      <t>(Bezugsgleich zu Pos. 13-16)
Sitz- und Rückenlehne gepolstert,
Sitzbreite: 460 mm, Sitztiefe: 450 mm, Sitzhöhe: 450 mm,
Stoffklasse 1, Gestell: pulverbeschichtet schwarz
Fabrikat "Viasit" Modell Basic, oder gleichwertiger Art</t>
    </r>
  </si>
  <si>
    <t xml:space="preserve">Lieferfrist/-zeit in Wochen:  </t>
  </si>
  <si>
    <r>
      <rPr>
        <b/>
        <u/>
        <sz val="10"/>
        <rFont val="Arial"/>
        <family val="2"/>
      </rPr>
      <t>Bürodrehstuhl ohne Armlehnen</t>
    </r>
    <r>
      <rPr>
        <sz val="10"/>
        <rFont val="Arial"/>
        <family val="2"/>
      </rPr>
      <t xml:space="preserve">
Fußkreuz Kunststoff schwarz, Punktsynchronmechanik, Sitzneige- und Sitztiefenverstellung, Körpergewichtseinstellung bis 120 kg Gasfeder-Höhenverstellung, Lehnenhöhenverstellung,
Sitzbreite: 460 mm, Sitztiefenverstellung: 390 - 450 mm, Höhe der Rückenlehne: 480 mm, Bezug: Stoffklasse 1
Fabrikat: "Viasit"- Linea 112.2000 001/10 oder gleichwertiger Art</t>
    </r>
  </si>
  <si>
    <r>
      <rPr>
        <b/>
        <u/>
        <sz val="10"/>
        <rFont val="Arial"/>
        <family val="2"/>
      </rPr>
      <t>Drehstuhl Netzrücken mit Armlehnen</t>
    </r>
    <r>
      <rPr>
        <sz val="10"/>
        <rFont val="Arial"/>
        <family val="2"/>
      </rPr>
      <t xml:space="preserve">
Sitzbreite: 450 mm, Sitztiefe: 430 mm, Sitzhöhe: 460 mm,
Stoffklasse 1, 4-Fußgestell in pulverbeschichtet schwarz
Fabrikat "Viasit" Modell Linea, oder gleichwertiger Art</t>
    </r>
  </si>
  <si>
    <r>
      <t xml:space="preserve">Swopper mit Gleitern
</t>
    </r>
    <r>
      <rPr>
        <sz val="10"/>
        <rFont val="Arial"/>
        <family val="2"/>
      </rPr>
      <t>Ergonischer Hocker mit Schwingeffekt</t>
    </r>
    <r>
      <rPr>
        <b/>
        <u/>
        <sz val="10"/>
        <rFont val="Arial"/>
        <family val="2"/>
      </rPr>
      <t xml:space="preserve">
</t>
    </r>
    <r>
      <rPr>
        <sz val="10"/>
        <rFont val="Arial"/>
        <family val="2"/>
      </rPr>
      <t>mit Gleitern
Federbeinart: Standard, Höhenverstellbereich belastet 45-59 cm
Gestellfarbe: schwarz
Federfarbe: schwarz
Sitzbezug: Wollmischung (Capture, Gabriel)
Sitzbezugfarbe: rot meliert
Fabrikat "Aeris Swopper" oder gleichwertiger Art</t>
    </r>
  </si>
  <si>
    <t>22</t>
  </si>
  <si>
    <t>23</t>
  </si>
  <si>
    <r>
      <rPr>
        <b/>
        <u/>
        <sz val="10"/>
        <rFont val="Arial"/>
        <family val="2"/>
      </rPr>
      <t>Rundbogenfreischwinger ohne Armlehnen</t>
    </r>
    <r>
      <rPr>
        <sz val="10"/>
        <rFont val="Arial"/>
        <family val="2"/>
      </rPr>
      <t xml:space="preserve">
Sitz- und Rückenlehne gepolstert, Sitzbreite: 430 mm, Sitztiefe: 440 mm, Sitzhöhe: 450 mm, Stoffklasse 1, Gestell: pulverbeschichtet schwarz
Fabrikat "Brunner" oder gleichwertiger Art</t>
    </r>
  </si>
  <si>
    <r>
      <rPr>
        <b/>
        <u/>
        <sz val="10"/>
        <rFont val="Arial"/>
        <family val="2"/>
      </rPr>
      <t>Konferenzstuhl ohne Armlehne</t>
    </r>
    <r>
      <rPr>
        <sz val="10"/>
        <rFont val="Arial"/>
        <family val="2"/>
      </rPr>
      <t xml:space="preserve">
Sitz- und Rückenlehne gepolstert, 4-Fußgestell pulverbeschichtet schwarz, Sitzbreite: 430 mm, Sitztiefe: 440 mm, Sitzhöhe: 450 mm, Stoffklasse 1
Fabrikat "Brunner" oder gleichwertiger Art</t>
    </r>
  </si>
  <si>
    <t>Ersatz Universalrollen (bei Nachbestellung)</t>
  </si>
  <si>
    <t>Ergo-Balance-Mechanik mit Kunststofffußgestell</t>
  </si>
  <si>
    <t>Ergo-Balance-Mechanik mit Alu Füßgestell (poliert, pulverbeschichtet silber und schwarz)</t>
  </si>
  <si>
    <t xml:space="preserve">Ergo-Balance-Mechanik Next </t>
  </si>
  <si>
    <t>automatische Gewichtseinstellung</t>
  </si>
  <si>
    <t>3</t>
  </si>
  <si>
    <t>Zuschläge für Pos. 1-4</t>
  </si>
  <si>
    <t>5.1</t>
  </si>
  <si>
    <t>5.2</t>
  </si>
  <si>
    <t>5.3</t>
  </si>
  <si>
    <t>5.4</t>
  </si>
  <si>
    <t>5.5</t>
  </si>
  <si>
    <t>5.6</t>
  </si>
  <si>
    <t>5.7</t>
  </si>
  <si>
    <t>5.8</t>
  </si>
  <si>
    <t>5.9</t>
  </si>
  <si>
    <t>5.10</t>
  </si>
  <si>
    <t>5.11</t>
  </si>
  <si>
    <t>5.12</t>
  </si>
  <si>
    <t>8</t>
  </si>
  <si>
    <t>9.1</t>
  </si>
  <si>
    <t>9.2</t>
  </si>
  <si>
    <t>9.3</t>
  </si>
  <si>
    <t>9.4</t>
  </si>
  <si>
    <t>9.5</t>
  </si>
  <si>
    <t>12</t>
  </si>
  <si>
    <t>13.1</t>
  </si>
  <si>
    <t>13.2</t>
  </si>
  <si>
    <t>13.3</t>
  </si>
  <si>
    <t>13.4</t>
  </si>
  <si>
    <t>13.5</t>
  </si>
  <si>
    <t>13.6</t>
  </si>
  <si>
    <t>13.7</t>
  </si>
  <si>
    <t>13.8</t>
  </si>
  <si>
    <t>13.9</t>
  </si>
  <si>
    <t>16</t>
  </si>
  <si>
    <t>Zuschläge für Pos. 14-20</t>
  </si>
  <si>
    <t>24</t>
  </si>
  <si>
    <t>4.B.BMEU2026002</t>
  </si>
  <si>
    <t>5.13</t>
  </si>
  <si>
    <t>Zuschlag für Fußkreuz Alu schwarz</t>
  </si>
  <si>
    <r>
      <rPr>
        <b/>
        <u/>
        <sz val="10"/>
        <rFont val="Arial"/>
        <family val="2"/>
      </rPr>
      <t>Bürodrehstuhl ohne Armlehnen</t>
    </r>
    <r>
      <rPr>
        <sz val="10"/>
        <rFont val="Arial"/>
        <family val="2"/>
      </rPr>
      <t xml:space="preserve">
Synchronmechanik stufenlos arretierbar an jedem Punkt und auf das
Körpergewicht einstellbar, Belastbarkeit mindestens 115 kg,  Gasfeder-Höhenverstellung, Lehnenhöhenverstellung, individuelle Sitz/Neigeverstellung, Sitzbreite: ca. 470 mm, Sitztiefenverstellung: ca. 420 - 470 mm, Höhe der Rückenlehne: ca. 530 bis 610 mm, Bezug: Stoffklasse 1, Fußkreuz Kunststoff schwarz</t>
    </r>
  </si>
  <si>
    <r>
      <rPr>
        <b/>
        <u/>
        <sz val="10"/>
        <rFont val="Arial"/>
        <family val="2"/>
      </rPr>
      <t>Bürodrehstuhl ohne Armlehnen</t>
    </r>
    <r>
      <rPr>
        <sz val="10"/>
        <rFont val="Arial"/>
        <family val="2"/>
      </rPr>
      <t xml:space="preserve">
Synchronmechanik stufenlos arretierbar an jedem Punkt und auf das
Körpergewicht einstellbar, Belastbarkeit mindestens 115 kg,  Gasfeder-Höhenverstellung, Lehnenhöhenverstellung, individuelle Sitz/Neigeverstellung, Sitzbreite: ca. 470 mm, Sitztiefenverstellung: ca. 420 - 470 mm, Höhe der Rückenlehne: ca. 550 bis 620 mm, Bezug: Stoffklasse 1, Fußkreuz Kunststoff schwarz</t>
    </r>
  </si>
  <si>
    <r>
      <rPr>
        <b/>
        <u/>
        <sz val="10"/>
        <rFont val="Arial"/>
        <family val="2"/>
      </rPr>
      <t>Bürodrehstuhl ohne Armlehnen</t>
    </r>
    <r>
      <rPr>
        <sz val="10"/>
        <rFont val="Arial"/>
        <family val="2"/>
      </rPr>
      <t xml:space="preserve">
Synchronmechanik stufenlos arretierbar an jedem Punkt und auf das
Körpergewicht einstellbar, Belastbarkeit mindestens 115 kg, Gasfeder-Höhenverstellung, Lehnenhöhenverstellung, individuelle Sitz/Neigeverstellung, Sitzbreite: ca. 470 mm, Sitztiefenverstellung: ca. 420 - 470 mm, Höhe der Rückenlehne: ca. 640 bis 710 mm, Bezug: Stoffklasse 1, Fußkreuz Kunststoff schwarz</t>
    </r>
  </si>
  <si>
    <r>
      <rPr>
        <b/>
        <u/>
        <sz val="10"/>
        <rFont val="Arial"/>
        <family val="2"/>
      </rPr>
      <t>Bürodrehstuhl ohne Armlehnen</t>
    </r>
    <r>
      <rPr>
        <sz val="10"/>
        <rFont val="Arial"/>
        <family val="2"/>
      </rPr>
      <t xml:space="preserve">
Synchronmechanik stufenlos arretierbar an jedem Punkt und auf das
Körpergewicht einstellbar, Belastbarkeit mindestens 115 kg,  Gasfeder-Höhenverstellung, Lehnenhöhenverstellung, individuelle Sitz/Neigeverstellung, inkl. Kopfstütze gepolstert, Sitzbreite: ca. 470 mm, Sitztiefenverstellung: ca. 420 - 470mm, Höhe der Rückenlehne: ca. 740 bis 810 mm, Bezug: Stoffklasse 1,
Fußkreuz Kunststoff schwarz.</t>
    </r>
  </si>
  <si>
    <r>
      <rPr>
        <b/>
        <u/>
        <sz val="10"/>
        <rFont val="Arial"/>
        <family val="2"/>
      </rPr>
      <t>Besucherstuhl</t>
    </r>
    <r>
      <rPr>
        <sz val="10"/>
        <rFont val="Arial"/>
        <family val="2"/>
      </rPr>
      <t xml:space="preserve"> (Bezugsgleich zu Pos. 1-8 )
Freischwinger, stapelbar, ohne Armlehnen, Sitz- und Rückenlehne gepolstert (ohne Steppung), Sitzbreite: ca. 450 mm, Sitztiefe: ca. 460 mm, Sitzhöhe: ca. 460 mm, Stoffklasse 1, Gestell: pulverbeschichtet schwarz</t>
    </r>
  </si>
  <si>
    <r>
      <rPr>
        <b/>
        <u/>
        <sz val="10"/>
        <rFont val="Arial"/>
        <family val="2"/>
      </rPr>
      <t>Konferenzstuhl</t>
    </r>
    <r>
      <rPr>
        <sz val="10"/>
        <rFont val="Arial"/>
        <family val="2"/>
      </rPr>
      <t xml:space="preserve"> (Bezugsgleich zu Pos. 1-8 )
stapelbar, ohne Armlehnen, 4-Fußgestell, Sitz- und
Rückenlehne gepolstert (ohne Steppung), Sitzbreite: ca. 450 mm, Sitztiefe: ca. 460 mm, Sitzhöhe: ca. 460 mm, Stoffklasse 1, Gestell pulverbeschichtet schwarz</t>
    </r>
  </si>
  <si>
    <r>
      <rPr>
        <b/>
        <u/>
        <sz val="10"/>
        <rFont val="Arial"/>
        <family val="2"/>
      </rPr>
      <t>Freischwinger</t>
    </r>
    <r>
      <rPr>
        <sz val="10"/>
        <rFont val="Arial"/>
        <family val="2"/>
      </rPr>
      <t xml:space="preserve"> (Bezugsgleich zu Pos. 1-8 )
stapelbar, mit Armlehnen, Sitz-und Rückenlehne gepolstert (ohne Steppung), Sitzbreite: ca. 470 mm, Sitztiefe: ca. 450 mm, Sitzhöhe: ca. 440 mm, Stoffklasse 1, Gestell: pulverbeschichtet schwarz</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</si>
</sst>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 [$€-407]_-;\-* #,##0.00\ [$€-407]_-;_-* &quot;-&quot;??\ [$€-407]_-;_-@_-"/>
    <numFmt numFmtId="165" formatCode="_-* #,##0.00\ _D_M_-;\-* #,##0.00\ _D_M_-;_-* &quot;-&quot;??\ _D_M_-;_-@_-"/>
    <numFmt numFmtId="166" formatCode="_-* #,##0.00\ [$€]_-;\-* #,##0.00\ [$€]_-;_-* &quot;-&quot;??\ [$€]_-;_-@_-"/>
  </numFmts>
  <fonts count="12" x14ac:knownFonts="1">
    <font>
      <sz val="11"/>
      <color theme="1"/>
      <name val="Calibri"/>
      <family val="2"/>
      <scheme val="minor"/>
    </font>
    <font>
      <b/>
      <sz val="10"/>
      <name val="Arial"/>
      <family val="2"/>
    </font>
    <font>
      <sz val="10"/>
      <name val="Arial"/>
      <family val="2"/>
    </font>
    <font>
      <b/>
      <vertAlign val="superscript"/>
      <sz val="10"/>
      <name val="Arial"/>
      <family val="2"/>
    </font>
    <font>
      <sz val="11"/>
      <color theme="1"/>
      <name val="Calibri"/>
      <family val="2"/>
      <scheme val="minor"/>
    </font>
    <font>
      <sz val="10"/>
      <color theme="1"/>
      <name val="Arial"/>
      <family val="2"/>
    </font>
    <font>
      <sz val="10"/>
      <color rgb="FF00B0F0"/>
      <name val="Arial"/>
      <family val="2"/>
    </font>
    <font>
      <sz val="10"/>
      <color rgb="FFFF0000"/>
      <name val="Arial"/>
      <family val="2"/>
    </font>
    <font>
      <b/>
      <sz val="10"/>
      <color theme="1"/>
      <name val="Arial"/>
      <family val="2"/>
    </font>
    <font>
      <b/>
      <sz val="10"/>
      <color rgb="FFFF0000"/>
      <name val="Arial"/>
      <family val="2"/>
    </font>
    <font>
      <b/>
      <u/>
      <sz val="10"/>
      <name val="Arial"/>
      <family val="2"/>
    </font>
    <font>
      <sz val="8"/>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s>
  <cellStyleXfs count="14">
    <xf numFmtId="0" fontId="0" fillId="0" borderId="0"/>
    <xf numFmtId="166" fontId="2" fillId="0" borderId="0" applyFont="0" applyFill="0" applyBorder="0" applyAlignment="0" applyProtection="0"/>
    <xf numFmtId="166" fontId="2" fillId="0" borderId="0" applyFont="0" applyFill="0" applyBorder="0" applyAlignment="0" applyProtection="0"/>
    <xf numFmtId="165" fontId="2" fillId="0" borderId="0" applyFont="0" applyFill="0" applyBorder="0" applyAlignment="0" applyProtection="0"/>
    <xf numFmtId="0" fontId="2" fillId="0" borderId="0" applyFill="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Fill="0"/>
    <xf numFmtId="44" fontId="4" fillId="0" borderId="0" applyFont="0" applyFill="0" applyBorder="0" applyAlignment="0" applyProtection="0"/>
  </cellStyleXfs>
  <cellXfs count="161">
    <xf numFmtId="0" fontId="0" fillId="0" borderId="0" xfId="0"/>
    <xf numFmtId="0" fontId="5" fillId="0" borderId="0" xfId="0" applyFont="1" applyAlignment="1" applyProtection="1">
      <alignment wrapText="1"/>
    </xf>
    <xf numFmtId="0" fontId="2" fillId="2" borderId="2" xfId="0" applyFont="1" applyFill="1" applyBorder="1" applyAlignment="1" applyProtection="1">
      <alignment horizontal="left" wrapText="1"/>
      <protection locked="0"/>
    </xf>
    <xf numFmtId="0" fontId="1" fillId="0" borderId="4" xfId="0" applyFont="1" applyBorder="1" applyAlignment="1" applyProtection="1">
      <alignment horizontal="center" wrapText="1"/>
    </xf>
    <xf numFmtId="0" fontId="7" fillId="0" borderId="0" xfId="0" applyFont="1" applyAlignment="1" applyProtection="1">
      <alignment wrapText="1"/>
    </xf>
    <xf numFmtId="0" fontId="1" fillId="0" borderId="3" xfId="0" applyFont="1" applyBorder="1" applyAlignment="1" applyProtection="1">
      <alignment horizontal="center" wrapText="1"/>
    </xf>
    <xf numFmtId="0" fontId="1" fillId="0" borderId="6" xfId="0" applyFont="1" applyBorder="1" applyAlignment="1" applyProtection="1">
      <alignment wrapText="1"/>
    </xf>
    <xf numFmtId="0" fontId="5" fillId="2" borderId="7" xfId="0" applyFont="1" applyFill="1" applyBorder="1" applyAlignment="1" applyProtection="1">
      <alignment horizontal="center" wrapText="1"/>
      <protection locked="0"/>
    </xf>
    <xf numFmtId="0" fontId="5" fillId="0" borderId="8" xfId="0" applyFont="1" applyBorder="1" applyAlignment="1" applyProtection="1">
      <alignment wrapText="1"/>
    </xf>
    <xf numFmtId="0" fontId="5" fillId="0" borderId="0" xfId="0" applyFont="1" applyAlignment="1" applyProtection="1"/>
    <xf numFmtId="0" fontId="1" fillId="0" borderId="4"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2" fillId="0" borderId="5" xfId="0" applyFont="1" applyBorder="1" applyAlignment="1" applyProtection="1">
      <alignment vertical="top" wrapText="1"/>
    </xf>
    <xf numFmtId="0" fontId="2" fillId="0" borderId="9" xfId="0" applyFont="1" applyBorder="1" applyAlignment="1" applyProtection="1">
      <alignment vertical="top" wrapText="1"/>
    </xf>
    <xf numFmtId="0" fontId="6" fillId="0" borderId="3" xfId="0" applyFont="1" applyBorder="1" applyAlignment="1" applyProtection="1">
      <alignment vertical="top" wrapText="1"/>
    </xf>
    <xf numFmtId="0" fontId="2" fillId="0" borderId="5" xfId="0" applyFont="1" applyBorder="1" applyAlignment="1" applyProtection="1">
      <alignment wrapText="1"/>
    </xf>
    <xf numFmtId="0" fontId="2" fillId="0" borderId="2" xfId="0" applyFont="1" applyBorder="1" applyAlignment="1" applyProtection="1">
      <alignment wrapText="1"/>
    </xf>
    <xf numFmtId="0" fontId="2" fillId="0" borderId="2" xfId="0" applyFont="1" applyBorder="1" applyAlignment="1" applyProtection="1">
      <alignment vertical="top" wrapText="1"/>
    </xf>
    <xf numFmtId="49" fontId="2" fillId="0" borderId="1" xfId="0" applyNumberFormat="1" applyFont="1" applyFill="1" applyBorder="1" applyAlignment="1" applyProtection="1">
      <alignment horizontal="center" wrapText="1"/>
      <protection locked="0"/>
    </xf>
    <xf numFmtId="0" fontId="2" fillId="0" borderId="1" xfId="0" applyFont="1" applyFill="1" applyBorder="1" applyAlignment="1" applyProtection="1">
      <alignment horizontal="left" wrapText="1"/>
      <protection locked="0"/>
    </xf>
    <xf numFmtId="0" fontId="2" fillId="0" borderId="7" xfId="0" applyFont="1" applyFill="1" applyBorder="1" applyAlignment="1" applyProtection="1">
      <alignment horizontal="center" vertical="center" wrapText="1"/>
      <protection locked="0"/>
    </xf>
    <xf numFmtId="0" fontId="2" fillId="0" borderId="7" xfId="0" applyFont="1" applyFill="1" applyBorder="1" applyAlignment="1" applyProtection="1">
      <alignment horizontal="center" wrapText="1"/>
      <protection locked="0"/>
    </xf>
    <xf numFmtId="0" fontId="2" fillId="2" borderId="3" xfId="0" applyFont="1" applyFill="1" applyBorder="1" applyAlignment="1" applyProtection="1">
      <alignment horizontal="left" wrapText="1"/>
      <protection locked="0"/>
    </xf>
    <xf numFmtId="0" fontId="2" fillId="0" borderId="1" xfId="0" applyFont="1" applyBorder="1" applyAlignment="1" applyProtection="1">
      <alignment vertical="top" wrapText="1"/>
    </xf>
    <xf numFmtId="0" fontId="2" fillId="0" borderId="6" xfId="0" applyFont="1" applyBorder="1" applyAlignment="1" applyProtection="1">
      <alignment horizontal="center" vertical="center" wrapText="1"/>
    </xf>
    <xf numFmtId="164" fontId="2" fillId="0" borderId="6" xfId="13" applyNumberFormat="1" applyFont="1" applyBorder="1" applyAlignment="1" applyProtection="1">
      <alignment horizontal="center" vertical="center" wrapText="1"/>
    </xf>
    <xf numFmtId="0" fontId="10" fillId="0" borderId="1" xfId="0" applyFont="1" applyBorder="1" applyAlignment="1" applyProtection="1">
      <alignment vertical="top" wrapText="1"/>
    </xf>
    <xf numFmtId="0" fontId="2" fillId="0" borderId="0" xfId="0" applyFont="1" applyAlignment="1" applyProtection="1">
      <alignment wrapText="1"/>
    </xf>
    <xf numFmtId="0" fontId="2" fillId="0" borderId="7" xfId="0" applyFont="1" applyBorder="1" applyAlignment="1" applyProtection="1">
      <alignment horizontal="center" vertical="center" wrapText="1"/>
    </xf>
    <xf numFmtId="164" fontId="2" fillId="2" borderId="7" xfId="13" applyNumberFormat="1" applyFont="1" applyFill="1" applyBorder="1" applyAlignment="1" applyProtection="1">
      <alignment horizontal="center" vertical="center" wrapText="1"/>
      <protection locked="0"/>
    </xf>
    <xf numFmtId="164" fontId="2" fillId="0" borderId="7" xfId="13" applyNumberFormat="1" applyFont="1" applyBorder="1" applyAlignment="1" applyProtection="1">
      <alignment horizontal="center" vertical="center" wrapText="1"/>
    </xf>
    <xf numFmtId="164" fontId="2" fillId="2" borderId="1" xfId="13" applyNumberFormat="1" applyFont="1" applyFill="1" applyBorder="1" applyAlignment="1" applyProtection="1">
      <alignment horizontal="center" vertical="center" wrapText="1"/>
      <protection locked="0"/>
    </xf>
    <xf numFmtId="164" fontId="2" fillId="2" borderId="6" xfId="13" applyNumberFormat="1" applyFont="1" applyFill="1" applyBorder="1" applyAlignment="1" applyProtection="1">
      <alignment horizontal="center" vertical="center" wrapText="1"/>
      <protection locked="0"/>
    </xf>
    <xf numFmtId="164" fontId="2" fillId="2" borderId="10" xfId="13" applyNumberFormat="1" applyFont="1" applyFill="1" applyBorder="1" applyAlignment="1" applyProtection="1">
      <alignment horizontal="center" vertical="center" wrapText="1"/>
      <protection locked="0"/>
    </xf>
    <xf numFmtId="0" fontId="2" fillId="2" borderId="3" xfId="0" applyFont="1" applyFill="1" applyBorder="1" applyAlignment="1" applyProtection="1">
      <alignment horizontal="left" wrapText="1"/>
      <protection locked="0"/>
    </xf>
    <xf numFmtId="164" fontId="2" fillId="2" borderId="1" xfId="13" applyNumberFormat="1" applyFont="1" applyFill="1" applyBorder="1" applyAlignment="1" applyProtection="1">
      <alignment horizontal="center" vertical="center" wrapText="1"/>
      <protection locked="0"/>
    </xf>
    <xf numFmtId="164" fontId="2" fillId="2" borderId="6" xfId="13" applyNumberFormat="1" applyFont="1" applyFill="1" applyBorder="1" applyAlignment="1" applyProtection="1">
      <alignment horizontal="center" vertical="center" wrapText="1"/>
      <protection locked="0"/>
    </xf>
    <xf numFmtId="164" fontId="2" fillId="2" borderId="10" xfId="13" applyNumberFormat="1" applyFont="1" applyFill="1" applyBorder="1" applyAlignment="1" applyProtection="1">
      <alignment horizontal="center" vertical="center" wrapText="1"/>
      <protection locked="0"/>
    </xf>
    <xf numFmtId="0" fontId="2" fillId="0" borderId="1" xfId="0" applyFont="1" applyBorder="1" applyAlignment="1" applyProtection="1">
      <alignment horizontal="center" vertical="center" wrapText="1"/>
    </xf>
    <xf numFmtId="0" fontId="2" fillId="0" borderId="6"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164" fontId="2" fillId="0" borderId="1" xfId="13" applyNumberFormat="1" applyFont="1" applyBorder="1" applyAlignment="1" applyProtection="1">
      <alignment horizontal="center" vertical="center" wrapText="1"/>
    </xf>
    <xf numFmtId="164" fontId="2" fillId="0" borderId="6" xfId="13" applyNumberFormat="1" applyFont="1" applyBorder="1" applyAlignment="1" applyProtection="1">
      <alignment horizontal="center" vertical="center" wrapText="1"/>
    </xf>
    <xf numFmtId="164" fontId="2" fillId="0" borderId="10" xfId="13" applyNumberFormat="1" applyFont="1" applyBorder="1" applyAlignment="1" applyProtection="1">
      <alignment horizontal="center" vertical="center" wrapText="1"/>
    </xf>
    <xf numFmtId="0" fontId="2" fillId="2" borderId="3" xfId="0" applyFont="1" applyFill="1" applyBorder="1" applyAlignment="1" applyProtection="1">
      <alignment horizontal="left" wrapText="1"/>
      <protection locked="0"/>
    </xf>
    <xf numFmtId="0" fontId="5" fillId="0" borderId="0" xfId="0" applyFont="1" applyAlignment="1">
      <alignment wrapText="1"/>
    </xf>
    <xf numFmtId="164" fontId="2" fillId="2" borderId="1" xfId="13" applyNumberFormat="1" applyFont="1" applyFill="1" applyBorder="1" applyAlignment="1" applyProtection="1">
      <alignment horizontal="center" vertical="center" wrapText="1"/>
      <protection locked="0"/>
    </xf>
    <xf numFmtId="0" fontId="2" fillId="2" borderId="3" xfId="0" applyFont="1" applyFill="1" applyBorder="1" applyAlignment="1" applyProtection="1">
      <alignment horizontal="left" wrapText="1"/>
      <protection locked="0"/>
    </xf>
    <xf numFmtId="49" fontId="2" fillId="0" borderId="1"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1" xfId="0" applyNumberFormat="1" applyFont="1" applyBorder="1" applyAlignment="1" applyProtection="1">
      <alignment horizontal="center" vertical="center" wrapText="1"/>
    </xf>
    <xf numFmtId="49" fontId="2" fillId="0" borderId="6" xfId="0" applyNumberFormat="1" applyFont="1" applyBorder="1" applyAlignment="1" applyProtection="1">
      <alignment horizontal="center" vertical="center" wrapText="1"/>
    </xf>
    <xf numFmtId="49" fontId="2" fillId="0" borderId="10" xfId="0" applyNumberFormat="1"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164" fontId="2" fillId="0" borderId="1" xfId="13" applyNumberFormat="1" applyFont="1" applyBorder="1" applyAlignment="1" applyProtection="1">
      <alignment horizontal="center" vertical="center" wrapText="1"/>
    </xf>
    <xf numFmtId="164" fontId="2" fillId="0" borderId="6" xfId="13" applyNumberFormat="1" applyFont="1" applyBorder="1" applyAlignment="1" applyProtection="1">
      <alignment horizontal="center" vertical="center" wrapText="1"/>
    </xf>
    <xf numFmtId="164" fontId="2" fillId="0" borderId="10" xfId="13" applyNumberFormat="1"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2" fillId="0" borderId="6"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164" fontId="2" fillId="2" borderId="1" xfId="13" applyNumberFormat="1" applyFont="1" applyFill="1" applyBorder="1" applyAlignment="1" applyProtection="1">
      <alignment horizontal="center" vertical="center" wrapText="1"/>
      <protection locked="0"/>
    </xf>
    <xf numFmtId="164" fontId="2" fillId="2" borderId="6" xfId="13" applyNumberFormat="1" applyFont="1" applyFill="1" applyBorder="1" applyAlignment="1" applyProtection="1">
      <alignment horizontal="center" vertical="center" wrapText="1"/>
      <protection locked="0"/>
    </xf>
    <xf numFmtId="164" fontId="2" fillId="2" borderId="10" xfId="13" applyNumberFormat="1" applyFont="1" applyFill="1" applyBorder="1" applyAlignment="1" applyProtection="1">
      <alignment horizontal="center" vertical="center" wrapText="1"/>
      <protection locked="0"/>
    </xf>
    <xf numFmtId="164" fontId="1" fillId="0" borderId="1" xfId="0" applyNumberFormat="1" applyFont="1" applyBorder="1" applyAlignment="1" applyProtection="1">
      <alignment horizontal="center" wrapText="1"/>
    </xf>
    <xf numFmtId="0" fontId="1" fillId="0" borderId="10" xfId="0" applyFont="1" applyBorder="1" applyAlignment="1" applyProtection="1">
      <alignment horizontal="center" wrapText="1"/>
    </xf>
    <xf numFmtId="0" fontId="1" fillId="0" borderId="13" xfId="0" applyFont="1" applyBorder="1" applyAlignment="1" applyProtection="1">
      <alignment horizontal="left" wrapText="1"/>
    </xf>
    <xf numFmtId="0" fontId="1" fillId="0" borderId="14" xfId="0" applyFont="1" applyBorder="1" applyAlignment="1" applyProtection="1">
      <alignment horizontal="left" wrapText="1"/>
    </xf>
    <xf numFmtId="0" fontId="1" fillId="0" borderId="4" xfId="0" applyFont="1" applyBorder="1" applyAlignment="1" applyProtection="1">
      <alignment horizontal="left" wrapText="1"/>
    </xf>
    <xf numFmtId="0" fontId="1" fillId="0" borderId="9" xfId="0" applyFont="1" applyBorder="1" applyAlignment="1" applyProtection="1">
      <alignment horizontal="left" wrapText="1"/>
    </xf>
    <xf numFmtId="0" fontId="1" fillId="0" borderId="15" xfId="0" applyFont="1" applyBorder="1" applyAlignment="1" applyProtection="1">
      <alignment horizontal="left" wrapText="1"/>
    </xf>
    <xf numFmtId="0" fontId="1" fillId="0" borderId="3" xfId="0" applyFont="1" applyBorder="1" applyAlignment="1" applyProtection="1">
      <alignment horizontal="left" wrapText="1"/>
    </xf>
    <xf numFmtId="49" fontId="1" fillId="0" borderId="13" xfId="0" applyNumberFormat="1" applyFont="1" applyBorder="1" applyAlignment="1" applyProtection="1">
      <alignment horizontal="left"/>
    </xf>
    <xf numFmtId="49" fontId="1" fillId="0" borderId="4" xfId="0" applyNumberFormat="1" applyFont="1" applyBorder="1" applyAlignment="1" applyProtection="1">
      <alignment horizontal="left"/>
    </xf>
    <xf numFmtId="0" fontId="1" fillId="0" borderId="13" xfId="0" applyFont="1" applyBorder="1" applyAlignment="1" applyProtection="1">
      <alignment horizontal="center" wrapText="1"/>
    </xf>
    <xf numFmtId="0" fontId="1" fillId="0" borderId="4" xfId="0" applyFont="1" applyBorder="1" applyAlignment="1" applyProtection="1">
      <alignment horizontal="center" wrapText="1"/>
    </xf>
    <xf numFmtId="0" fontId="1" fillId="0" borderId="5" xfId="0" applyFont="1" applyBorder="1" applyAlignment="1" applyProtection="1">
      <alignment horizontal="center" wrapText="1"/>
    </xf>
    <xf numFmtId="0" fontId="1" fillId="0" borderId="2" xfId="0" applyFont="1" applyBorder="1" applyAlignment="1" applyProtection="1">
      <alignment horizontal="center" wrapText="1"/>
    </xf>
    <xf numFmtId="164" fontId="2" fillId="0" borderId="1" xfId="0" applyNumberFormat="1" applyFont="1" applyBorder="1" applyAlignment="1" applyProtection="1">
      <alignment horizontal="left" wrapText="1"/>
    </xf>
    <xf numFmtId="0" fontId="2" fillId="0" borderId="10" xfId="0" applyFont="1" applyBorder="1" applyAlignment="1" applyProtection="1">
      <alignment horizontal="left" wrapText="1"/>
    </xf>
    <xf numFmtId="49" fontId="2" fillId="2" borderId="9" xfId="0" applyNumberFormat="1" applyFont="1" applyFill="1" applyBorder="1" applyAlignment="1" applyProtection="1">
      <alignment horizontal="left" wrapText="1"/>
      <protection locked="0"/>
    </xf>
    <xf numFmtId="49" fontId="2" fillId="2" borderId="3" xfId="0" applyNumberFormat="1" applyFont="1" applyFill="1" applyBorder="1" applyAlignment="1" applyProtection="1">
      <alignment horizontal="left" wrapText="1"/>
      <protection locked="0"/>
    </xf>
    <xf numFmtId="44" fontId="5" fillId="0" borderId="1" xfId="13" applyFont="1" applyBorder="1" applyAlignment="1" applyProtection="1">
      <alignment horizontal="center" wrapText="1"/>
    </xf>
    <xf numFmtId="44" fontId="5" fillId="0" borderId="10" xfId="13" applyFont="1" applyBorder="1" applyAlignment="1" applyProtection="1">
      <alignment horizontal="center" wrapText="1"/>
    </xf>
    <xf numFmtId="164" fontId="8" fillId="0" borderId="1" xfId="0" applyNumberFormat="1" applyFont="1" applyBorder="1" applyAlignment="1" applyProtection="1">
      <alignment horizontal="center" wrapText="1"/>
    </xf>
    <xf numFmtId="164" fontId="8" fillId="0" borderId="10" xfId="0" applyNumberFormat="1" applyFont="1" applyBorder="1" applyAlignment="1" applyProtection="1">
      <alignment horizontal="center" wrapText="1"/>
    </xf>
    <xf numFmtId="0" fontId="2" fillId="0" borderId="13" xfId="0" applyFont="1" applyBorder="1" applyAlignment="1" applyProtection="1">
      <alignment horizontal="left" wrapText="1"/>
    </xf>
    <xf numFmtId="0" fontId="2" fillId="0" borderId="14" xfId="0" applyFont="1" applyBorder="1" applyAlignment="1" applyProtection="1">
      <alignment horizontal="left" wrapText="1"/>
    </xf>
    <xf numFmtId="0" fontId="2" fillId="0" borderId="4" xfId="0" applyFont="1" applyBorder="1" applyAlignment="1" applyProtection="1">
      <alignment horizontal="left" wrapText="1"/>
    </xf>
    <xf numFmtId="0" fontId="2" fillId="0" borderId="9" xfId="0" applyFont="1" applyBorder="1" applyAlignment="1" applyProtection="1">
      <alignment horizontal="left" wrapText="1"/>
    </xf>
    <xf numFmtId="0" fontId="2" fillId="0" borderId="15" xfId="0" applyFont="1" applyBorder="1" applyAlignment="1" applyProtection="1">
      <alignment horizontal="left" wrapText="1"/>
    </xf>
    <xf numFmtId="0" fontId="2" fillId="0" borderId="3" xfId="0" applyFont="1" applyBorder="1" applyAlignment="1" applyProtection="1">
      <alignment horizontal="left" wrapText="1"/>
    </xf>
    <xf numFmtId="164" fontId="1" fillId="0" borderId="1" xfId="0" applyNumberFormat="1" applyFont="1" applyBorder="1" applyAlignment="1" applyProtection="1">
      <alignment horizontal="left" wrapText="1"/>
    </xf>
    <xf numFmtId="0" fontId="1" fillId="0" borderId="10" xfId="0" applyFont="1" applyBorder="1" applyAlignment="1" applyProtection="1">
      <alignment horizontal="left" wrapText="1"/>
    </xf>
    <xf numFmtId="0" fontId="1" fillId="0" borderId="9" xfId="0" applyFont="1" applyBorder="1" applyAlignment="1" applyProtection="1">
      <alignment horizontal="left"/>
    </xf>
    <xf numFmtId="0" fontId="1" fillId="0" borderId="15" xfId="0" applyFont="1" applyBorder="1" applyAlignment="1" applyProtection="1">
      <alignment horizontal="left"/>
    </xf>
    <xf numFmtId="0" fontId="1" fillId="0" borderId="3" xfId="0" applyFont="1" applyBorder="1" applyAlignment="1" applyProtection="1">
      <alignment horizontal="left"/>
    </xf>
    <xf numFmtId="0" fontId="1" fillId="0" borderId="11" xfId="0" applyFont="1" applyBorder="1" applyAlignment="1" applyProtection="1">
      <alignment horizontal="left" vertical="center" wrapText="1"/>
    </xf>
    <xf numFmtId="0" fontId="1" fillId="0" borderId="12" xfId="0" applyFont="1" applyBorder="1" applyAlignment="1" applyProtection="1">
      <alignment horizontal="left" vertical="center" wrapText="1"/>
    </xf>
    <xf numFmtId="0" fontId="1" fillId="0" borderId="8" xfId="0" applyFont="1" applyBorder="1" applyAlignment="1" applyProtection="1">
      <alignment horizontal="left" vertical="center" wrapText="1"/>
    </xf>
    <xf numFmtId="0" fontId="5" fillId="0" borderId="13" xfId="0" applyFont="1" applyBorder="1" applyAlignment="1" applyProtection="1">
      <alignment horizontal="left" wrapText="1"/>
    </xf>
    <xf numFmtId="0" fontId="5" fillId="0" borderId="4" xfId="0" applyFont="1" applyBorder="1" applyAlignment="1" applyProtection="1">
      <alignment horizontal="left" wrapText="1"/>
    </xf>
    <xf numFmtId="0" fontId="5" fillId="0" borderId="9" xfId="0" applyFont="1" applyBorder="1" applyAlignment="1" applyProtection="1">
      <alignment horizontal="left" wrapText="1"/>
    </xf>
    <xf numFmtId="0" fontId="5" fillId="0" borderId="3" xfId="0" applyFont="1" applyBorder="1" applyAlignment="1" applyProtection="1">
      <alignment horizontal="left" wrapText="1"/>
    </xf>
    <xf numFmtId="0" fontId="1" fillId="0" borderId="11" xfId="0" applyFont="1" applyBorder="1" applyAlignment="1" applyProtection="1">
      <alignment horizontal="right" wrapText="1"/>
    </xf>
    <xf numFmtId="0" fontId="1" fillId="0" borderId="12" xfId="0" applyFont="1" applyBorder="1" applyAlignment="1" applyProtection="1">
      <alignment horizontal="right" wrapText="1"/>
    </xf>
    <xf numFmtId="0" fontId="1" fillId="0" borderId="8" xfId="0" applyFont="1" applyBorder="1" applyAlignment="1" applyProtection="1">
      <alignment horizontal="right" wrapText="1"/>
    </xf>
    <xf numFmtId="0" fontId="9" fillId="0" borderId="13" xfId="0" applyFont="1" applyBorder="1" applyAlignment="1" applyProtection="1">
      <alignment horizontal="center" vertical="center" wrapText="1"/>
    </xf>
    <xf numFmtId="0" fontId="9" fillId="0" borderId="14" xfId="0" applyFont="1" applyBorder="1" applyAlignment="1" applyProtection="1">
      <alignment horizontal="center" vertical="center" wrapText="1"/>
    </xf>
    <xf numFmtId="0" fontId="9" fillId="0" borderId="4" xfId="0" applyFont="1" applyBorder="1" applyAlignment="1" applyProtection="1">
      <alignment horizontal="center" vertical="center" wrapText="1"/>
    </xf>
    <xf numFmtId="0" fontId="9" fillId="0" borderId="9" xfId="0" applyFont="1" applyBorder="1" applyAlignment="1" applyProtection="1">
      <alignment horizontal="center" vertical="center" wrapText="1"/>
    </xf>
    <xf numFmtId="0" fontId="9" fillId="0" borderId="15" xfId="0" applyFont="1" applyBorder="1" applyAlignment="1" applyProtection="1">
      <alignment horizontal="center" vertical="center" wrapText="1"/>
    </xf>
    <xf numFmtId="0" fontId="9" fillId="0" borderId="3" xfId="0"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7" xfId="0" applyFont="1" applyBorder="1" applyAlignment="1" applyProtection="1">
      <alignment horizontal="center" wrapText="1"/>
    </xf>
    <xf numFmtId="0" fontId="1" fillId="0" borderId="13" xfId="0" applyFont="1" applyFill="1" applyBorder="1" applyAlignment="1" applyProtection="1">
      <alignment horizontal="left" vertical="top" wrapText="1"/>
    </xf>
    <xf numFmtId="0" fontId="1" fillId="0" borderId="14" xfId="0" applyFont="1" applyFill="1" applyBorder="1" applyAlignment="1" applyProtection="1">
      <alignment horizontal="left" vertical="top" wrapText="1"/>
    </xf>
    <xf numFmtId="0" fontId="1" fillId="0" borderId="4" xfId="0" applyFont="1" applyFill="1" applyBorder="1" applyAlignment="1" applyProtection="1">
      <alignment horizontal="left" vertical="top" wrapText="1"/>
    </xf>
    <xf numFmtId="0" fontId="1" fillId="0" borderId="7" xfId="0" applyFont="1" applyBorder="1" applyAlignment="1" applyProtection="1">
      <alignment horizontal="center" wrapText="1"/>
    </xf>
    <xf numFmtId="0" fontId="5" fillId="0" borderId="14" xfId="0" applyFont="1" applyBorder="1" applyAlignment="1" applyProtection="1">
      <alignment horizontal="left" wrapText="1"/>
    </xf>
    <xf numFmtId="0" fontId="2" fillId="2" borderId="9" xfId="0" applyFont="1" applyFill="1" applyBorder="1" applyAlignment="1" applyProtection="1">
      <alignment horizontal="left" wrapText="1"/>
      <protection locked="0"/>
    </xf>
    <xf numFmtId="0" fontId="2" fillId="2" borderId="15" xfId="0" applyFont="1" applyFill="1" applyBorder="1" applyAlignment="1" applyProtection="1">
      <alignment horizontal="left" wrapText="1"/>
      <protection locked="0"/>
    </xf>
    <xf numFmtId="0" fontId="5" fillId="2" borderId="15"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2" fillId="2" borderId="3" xfId="0" applyFont="1" applyFill="1" applyBorder="1" applyAlignment="1" applyProtection="1">
      <alignment horizontal="left" wrapText="1"/>
      <protection locked="0"/>
    </xf>
    <xf numFmtId="0" fontId="2" fillId="0" borderId="2" xfId="0" applyFont="1" applyBorder="1" applyAlignment="1" applyProtection="1">
      <alignment horizontal="left" vertical="top" wrapText="1"/>
    </xf>
    <xf numFmtId="0" fontId="2" fillId="0" borderId="3" xfId="0" applyFont="1" applyBorder="1" applyAlignment="1" applyProtection="1">
      <alignment horizontal="left" vertical="top" wrapText="1"/>
    </xf>
    <xf numFmtId="0" fontId="2" fillId="3" borderId="13" xfId="0" applyFont="1" applyFill="1" applyBorder="1" applyAlignment="1" applyProtection="1">
      <alignment horizontal="left" wrapText="1"/>
      <protection locked="0"/>
    </xf>
    <xf numFmtId="0" fontId="2" fillId="3" borderId="14" xfId="0" applyFont="1" applyFill="1" applyBorder="1" applyAlignment="1" applyProtection="1">
      <alignment horizontal="left" wrapText="1"/>
      <protection locked="0"/>
    </xf>
    <xf numFmtId="0" fontId="2" fillId="3" borderId="4" xfId="0" applyFont="1" applyFill="1" applyBorder="1" applyAlignment="1" applyProtection="1">
      <alignment horizontal="left" wrapText="1"/>
      <protection locked="0"/>
    </xf>
    <xf numFmtId="0" fontId="2" fillId="0" borderId="13" xfId="0" applyFont="1" applyBorder="1" applyAlignment="1" applyProtection="1">
      <alignment horizontal="left" vertical="top" wrapText="1"/>
    </xf>
    <xf numFmtId="0" fontId="2" fillId="0" borderId="4" xfId="0" applyFont="1" applyBorder="1" applyAlignment="1" applyProtection="1">
      <alignment horizontal="left" vertical="top" wrapText="1"/>
    </xf>
    <xf numFmtId="0" fontId="2" fillId="0" borderId="5" xfId="0" applyFont="1" applyBorder="1" applyAlignment="1" applyProtection="1">
      <alignment horizontal="left" vertical="top" wrapText="1"/>
    </xf>
    <xf numFmtId="1" fontId="5" fillId="2" borderId="1" xfId="0" applyNumberFormat="1" applyFont="1" applyFill="1" applyBorder="1" applyAlignment="1" applyProtection="1">
      <alignment horizontal="center" wrapText="1"/>
      <protection locked="0"/>
    </xf>
    <xf numFmtId="1" fontId="5" fillId="2" borderId="10" xfId="0" applyNumberFormat="1" applyFont="1" applyFill="1" applyBorder="1" applyAlignment="1" applyProtection="1">
      <alignment horizontal="center" wrapText="1"/>
      <protection locked="0"/>
    </xf>
    <xf numFmtId="49" fontId="1" fillId="0" borderId="13" xfId="0" applyNumberFormat="1" applyFont="1" applyBorder="1" applyAlignment="1" applyProtection="1">
      <alignment horizontal="left" wrapText="1"/>
    </xf>
    <xf numFmtId="49" fontId="1" fillId="0" borderId="4" xfId="0" applyNumberFormat="1" applyFont="1" applyBorder="1" applyAlignment="1" applyProtection="1">
      <alignment horizontal="left" wrapText="1"/>
    </xf>
    <xf numFmtId="0" fontId="2" fillId="0" borderId="7"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164" fontId="2" fillId="0" borderId="6" xfId="13" applyNumberFormat="1" applyFont="1" applyFill="1" applyBorder="1" applyAlignment="1" applyProtection="1">
      <alignment horizontal="center" vertical="center" wrapText="1"/>
      <protection locked="0"/>
    </xf>
    <xf numFmtId="49" fontId="2" fillId="0" borderId="1" xfId="0" applyNumberFormat="1" applyFont="1" applyFill="1" applyBorder="1" applyAlignment="1" applyProtection="1">
      <alignment horizontal="center" vertical="center" wrapText="1"/>
    </xf>
    <xf numFmtId="0" fontId="2" fillId="0" borderId="1" xfId="0" applyFont="1" applyFill="1" applyBorder="1" applyAlignment="1" applyProtection="1">
      <alignment vertical="top" wrapText="1"/>
    </xf>
    <xf numFmtId="0" fontId="2" fillId="0" borderId="1" xfId="0" applyFont="1" applyFill="1" applyBorder="1" applyAlignment="1" applyProtection="1">
      <alignment horizontal="center" vertical="center" wrapText="1"/>
    </xf>
    <xf numFmtId="164" fontId="2" fillId="0" borderId="1" xfId="13" applyNumberFormat="1" applyFont="1" applyFill="1" applyBorder="1" applyAlignment="1" applyProtection="1">
      <alignment horizontal="center" vertical="center" wrapText="1"/>
    </xf>
    <xf numFmtId="49" fontId="2" fillId="0" borderId="6" xfId="0" applyNumberFormat="1" applyFont="1" applyFill="1" applyBorder="1" applyAlignment="1" applyProtection="1">
      <alignment horizontal="center" vertical="center" wrapText="1"/>
    </xf>
    <xf numFmtId="0" fontId="1" fillId="0" borderId="6" xfId="0" applyFont="1" applyFill="1" applyBorder="1" applyAlignment="1" applyProtection="1">
      <alignment wrapText="1"/>
    </xf>
    <xf numFmtId="0" fontId="2" fillId="0" borderId="6" xfId="0" applyFont="1" applyFill="1" applyBorder="1" applyAlignment="1" applyProtection="1">
      <alignment horizontal="center" vertical="center" wrapText="1"/>
    </xf>
    <xf numFmtId="164" fontId="2" fillId="0" borderId="6" xfId="13" applyNumberFormat="1" applyFont="1" applyFill="1" applyBorder="1" applyAlignment="1" applyProtection="1">
      <alignment horizontal="center" vertical="center" wrapText="1"/>
    </xf>
    <xf numFmtId="0" fontId="2" fillId="0" borderId="2" xfId="0" applyFont="1" applyFill="1" applyBorder="1" applyAlignment="1" applyProtection="1">
      <alignment horizontal="left" wrapText="1"/>
      <protection locked="0"/>
    </xf>
    <xf numFmtId="49" fontId="2" fillId="0" borderId="10" xfId="0" applyNumberFormat="1" applyFont="1" applyFill="1" applyBorder="1" applyAlignment="1" applyProtection="1">
      <alignment horizontal="center" vertical="center" wrapText="1"/>
    </xf>
    <xf numFmtId="0" fontId="2" fillId="0" borderId="3" xfId="0" applyFont="1" applyFill="1" applyBorder="1" applyAlignment="1" applyProtection="1">
      <alignment horizontal="left" wrapText="1"/>
      <protection locked="0"/>
    </xf>
    <xf numFmtId="0" fontId="2" fillId="0" borderId="10" xfId="0" applyFont="1" applyFill="1" applyBorder="1" applyAlignment="1" applyProtection="1">
      <alignment horizontal="center" vertical="center" wrapText="1"/>
    </xf>
    <xf numFmtId="164" fontId="2" fillId="0" borderId="10" xfId="13" applyNumberFormat="1" applyFont="1" applyFill="1" applyBorder="1" applyAlignment="1" applyProtection="1">
      <alignment horizontal="center" vertical="center" wrapText="1"/>
    </xf>
    <xf numFmtId="0" fontId="2" fillId="0" borderId="1" xfId="0" applyFont="1" applyFill="1" applyBorder="1" applyAlignment="1">
      <alignment vertical="top" wrapText="1"/>
    </xf>
    <xf numFmtId="0" fontId="2" fillId="0" borderId="1" xfId="0" applyFont="1" applyFill="1" applyBorder="1" applyAlignment="1">
      <alignment horizontal="center" vertical="center" wrapText="1"/>
    </xf>
    <xf numFmtId="0" fontId="1" fillId="0" borderId="6" xfId="0" applyFont="1" applyFill="1" applyBorder="1" applyAlignment="1">
      <alignment wrapText="1"/>
    </xf>
    <xf numFmtId="0" fontId="2" fillId="0" borderId="6"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0" fillId="0" borderId="1" xfId="0" applyFont="1" applyFill="1" applyBorder="1" applyAlignment="1" applyProtection="1">
      <alignment vertical="top" wrapText="1"/>
    </xf>
  </cellXfs>
  <cellStyles count="14">
    <cellStyle name="Euro" xfId="1" xr:uid="{00000000-0005-0000-0000-000000000000}"/>
    <cellStyle name="Euro 2" xfId="2" xr:uid="{00000000-0005-0000-0000-000001000000}"/>
    <cellStyle name="Komma 2" xfId="3" xr:uid="{00000000-0005-0000-0000-000002000000}"/>
    <cellStyle name="Standard" xfId="0" builtinId="0"/>
    <cellStyle name="Standard 10" xfId="4" xr:uid="{00000000-0005-0000-0000-000004000000}"/>
    <cellStyle name="Standard 2" xfId="5" xr:uid="{00000000-0005-0000-0000-000005000000}"/>
    <cellStyle name="Standard 3" xfId="6" xr:uid="{00000000-0005-0000-0000-000006000000}"/>
    <cellStyle name="Standard 4" xfId="7" xr:uid="{00000000-0005-0000-0000-000007000000}"/>
    <cellStyle name="Standard 5" xfId="8" xr:uid="{00000000-0005-0000-0000-000008000000}"/>
    <cellStyle name="Standard 6" xfId="9" xr:uid="{00000000-0005-0000-0000-000009000000}"/>
    <cellStyle name="Standard 7" xfId="10" xr:uid="{00000000-0005-0000-0000-00000A000000}"/>
    <cellStyle name="Standard 8" xfId="11" xr:uid="{00000000-0005-0000-0000-00000B000000}"/>
    <cellStyle name="Standard 9" xfId="12" xr:uid="{00000000-0005-0000-0000-00000C000000}"/>
    <cellStyle name="Währung" xfId="1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75"/>
  <sheetViews>
    <sheetView tabSelected="1" zoomScale="80" zoomScaleNormal="80" workbookViewId="0">
      <selection activeCell="B59" sqref="B59"/>
    </sheetView>
  </sheetViews>
  <sheetFormatPr baseColWidth="10" defaultColWidth="11.453125" defaultRowHeight="12.5" x14ac:dyDescent="0.25"/>
  <cols>
    <col min="1" max="1" width="7.26953125" style="1" bestFit="1" customWidth="1"/>
    <col min="2" max="2" width="57.1796875" style="1" customWidth="1"/>
    <col min="3" max="4" width="8.7265625" style="1" customWidth="1"/>
    <col min="5" max="5" width="10.54296875" style="1" bestFit="1" customWidth="1"/>
    <col min="6" max="6" width="11" style="1" bestFit="1" customWidth="1"/>
    <col min="7" max="7" width="11.453125" style="1"/>
    <col min="8" max="8" width="13.54296875" style="1" customWidth="1"/>
    <col min="9" max="16384" width="11.453125" style="1"/>
  </cols>
  <sheetData>
    <row r="1" spans="1:8" ht="13" x14ac:dyDescent="0.3">
      <c r="A1" s="67" t="s">
        <v>23</v>
      </c>
      <c r="B1" s="69"/>
      <c r="C1" s="87" t="s">
        <v>12</v>
      </c>
      <c r="D1" s="88"/>
      <c r="E1" s="88"/>
      <c r="F1" s="89"/>
    </row>
    <row r="2" spans="1:8" ht="12.75" customHeight="1" x14ac:dyDescent="0.25">
      <c r="A2" s="15"/>
      <c r="B2" s="16"/>
      <c r="C2" s="122"/>
      <c r="D2" s="123"/>
      <c r="E2" s="123"/>
      <c r="F2" s="126"/>
    </row>
    <row r="3" spans="1:8" ht="12.75" customHeight="1" x14ac:dyDescent="0.25">
      <c r="A3" s="15" t="s">
        <v>15</v>
      </c>
      <c r="B3" s="16" t="s">
        <v>133</v>
      </c>
      <c r="C3" s="129" t="s">
        <v>46</v>
      </c>
      <c r="D3" s="130"/>
      <c r="E3" s="130"/>
      <c r="F3" s="131"/>
    </row>
    <row r="4" spans="1:8" ht="12.75" customHeight="1" x14ac:dyDescent="0.25">
      <c r="A4" s="15"/>
      <c r="B4" s="16"/>
      <c r="C4" s="122"/>
      <c r="D4" s="123"/>
      <c r="E4" s="123"/>
      <c r="F4" s="126"/>
    </row>
    <row r="5" spans="1:8" ht="12.75" customHeight="1" x14ac:dyDescent="0.25">
      <c r="A5" s="12" t="s">
        <v>42</v>
      </c>
      <c r="B5" s="127" t="s">
        <v>48</v>
      </c>
      <c r="C5" s="87" t="s">
        <v>13</v>
      </c>
      <c r="D5" s="88"/>
      <c r="E5" s="88"/>
      <c r="F5" s="89"/>
      <c r="H5" s="9"/>
    </row>
    <row r="6" spans="1:8" x14ac:dyDescent="0.25">
      <c r="A6" s="13"/>
      <c r="B6" s="128"/>
      <c r="C6" s="122"/>
      <c r="D6" s="123"/>
      <c r="E6" s="124"/>
      <c r="F6" s="125"/>
    </row>
    <row r="7" spans="1:8" ht="12.75" customHeight="1" x14ac:dyDescent="0.25">
      <c r="A7" s="132" t="s">
        <v>45</v>
      </c>
      <c r="B7" s="133"/>
      <c r="C7" s="87" t="s">
        <v>0</v>
      </c>
      <c r="D7" s="88"/>
      <c r="E7" s="88"/>
      <c r="F7" s="89"/>
      <c r="H7" s="4"/>
    </row>
    <row r="8" spans="1:8" ht="12.75" customHeight="1" x14ac:dyDescent="0.25">
      <c r="A8" s="134"/>
      <c r="B8" s="127"/>
      <c r="C8" s="122"/>
      <c r="D8" s="123"/>
      <c r="E8" s="124"/>
      <c r="F8" s="125"/>
      <c r="H8" s="4"/>
    </row>
    <row r="9" spans="1:8" ht="12.75" customHeight="1" x14ac:dyDescent="0.25">
      <c r="A9" s="134"/>
      <c r="B9" s="127"/>
      <c r="C9" s="101" t="s">
        <v>16</v>
      </c>
      <c r="D9" s="121"/>
      <c r="E9" s="121"/>
      <c r="F9" s="102"/>
    </row>
    <row r="10" spans="1:8" ht="12.75" customHeight="1" x14ac:dyDescent="0.25">
      <c r="A10" s="134"/>
      <c r="B10" s="127"/>
      <c r="C10" s="122"/>
      <c r="D10" s="123"/>
      <c r="E10" s="124"/>
      <c r="F10" s="125"/>
    </row>
    <row r="11" spans="1:8" x14ac:dyDescent="0.25">
      <c r="A11" s="12" t="s">
        <v>18</v>
      </c>
      <c r="B11" s="17" t="s">
        <v>47</v>
      </c>
      <c r="C11" s="87" t="s">
        <v>1</v>
      </c>
      <c r="D11" s="88"/>
      <c r="E11" s="88"/>
      <c r="F11" s="89"/>
    </row>
    <row r="12" spans="1:8" x14ac:dyDescent="0.25">
      <c r="A12" s="13"/>
      <c r="B12" s="14"/>
      <c r="C12" s="122"/>
      <c r="D12" s="123"/>
      <c r="E12" s="124"/>
      <c r="F12" s="125"/>
    </row>
    <row r="13" spans="1:8" ht="15" customHeight="1" x14ac:dyDescent="0.3">
      <c r="A13" s="54" t="s">
        <v>4</v>
      </c>
      <c r="B13" s="54" t="s">
        <v>5</v>
      </c>
      <c r="C13" s="54" t="s">
        <v>6</v>
      </c>
      <c r="D13" s="10" t="s">
        <v>40</v>
      </c>
      <c r="E13" s="3" t="s">
        <v>2</v>
      </c>
      <c r="F13" s="3" t="s">
        <v>3</v>
      </c>
    </row>
    <row r="14" spans="1:8" ht="13" x14ac:dyDescent="0.3">
      <c r="A14" s="55"/>
      <c r="B14" s="55"/>
      <c r="C14" s="55"/>
      <c r="D14" s="11" t="s">
        <v>41</v>
      </c>
      <c r="E14" s="5" t="s">
        <v>25</v>
      </c>
      <c r="F14" s="5" t="s">
        <v>25</v>
      </c>
    </row>
    <row r="15" spans="1:8" ht="88" x14ac:dyDescent="0.25">
      <c r="A15" s="51" t="s">
        <v>29</v>
      </c>
      <c r="B15" s="23" t="s">
        <v>136</v>
      </c>
      <c r="C15" s="59">
        <v>1</v>
      </c>
      <c r="D15" s="59" t="s">
        <v>43</v>
      </c>
      <c r="E15" s="62"/>
      <c r="F15" s="56">
        <f>E15*C15</f>
        <v>0</v>
      </c>
    </row>
    <row r="16" spans="1:8" ht="13" x14ac:dyDescent="0.3">
      <c r="A16" s="52"/>
      <c r="B16" s="6" t="s">
        <v>21</v>
      </c>
      <c r="C16" s="60"/>
      <c r="D16" s="60"/>
      <c r="E16" s="63"/>
      <c r="F16" s="57"/>
    </row>
    <row r="17" spans="1:6" x14ac:dyDescent="0.25">
      <c r="A17" s="52"/>
      <c r="B17" s="2"/>
      <c r="C17" s="60"/>
      <c r="D17" s="60"/>
      <c r="E17" s="63"/>
      <c r="F17" s="57"/>
    </row>
    <row r="18" spans="1:6" ht="13" x14ac:dyDescent="0.3">
      <c r="A18" s="52"/>
      <c r="B18" s="6" t="s">
        <v>22</v>
      </c>
      <c r="C18" s="60"/>
      <c r="D18" s="60"/>
      <c r="E18" s="63"/>
      <c r="F18" s="57"/>
    </row>
    <row r="19" spans="1:6" x14ac:dyDescent="0.25">
      <c r="A19" s="53"/>
      <c r="B19" s="2"/>
      <c r="C19" s="61"/>
      <c r="D19" s="61"/>
      <c r="E19" s="64"/>
      <c r="F19" s="58"/>
    </row>
    <row r="20" spans="1:6" ht="88" x14ac:dyDescent="0.25">
      <c r="A20" s="51" t="s">
        <v>30</v>
      </c>
      <c r="B20" s="23" t="s">
        <v>137</v>
      </c>
      <c r="C20" s="59">
        <v>1</v>
      </c>
      <c r="D20" s="59" t="s">
        <v>43</v>
      </c>
      <c r="E20" s="62"/>
      <c r="F20" s="56">
        <f>E20*C20</f>
        <v>0</v>
      </c>
    </row>
    <row r="21" spans="1:6" ht="13" x14ac:dyDescent="0.3">
      <c r="A21" s="52"/>
      <c r="B21" s="6" t="s">
        <v>21</v>
      </c>
      <c r="C21" s="60"/>
      <c r="D21" s="60"/>
      <c r="E21" s="63"/>
      <c r="F21" s="57"/>
    </row>
    <row r="22" spans="1:6" x14ac:dyDescent="0.25">
      <c r="A22" s="52"/>
      <c r="B22" s="2"/>
      <c r="C22" s="60"/>
      <c r="D22" s="60"/>
      <c r="E22" s="63"/>
      <c r="F22" s="57"/>
    </row>
    <row r="23" spans="1:6" ht="13" x14ac:dyDescent="0.3">
      <c r="A23" s="52"/>
      <c r="B23" s="6" t="s">
        <v>22</v>
      </c>
      <c r="C23" s="60"/>
      <c r="D23" s="60"/>
      <c r="E23" s="63"/>
      <c r="F23" s="57"/>
    </row>
    <row r="24" spans="1:6" x14ac:dyDescent="0.25">
      <c r="A24" s="53"/>
      <c r="B24" s="2"/>
      <c r="C24" s="61"/>
      <c r="D24" s="61"/>
      <c r="E24" s="64"/>
      <c r="F24" s="58"/>
    </row>
    <row r="25" spans="1:6" ht="88" x14ac:dyDescent="0.25">
      <c r="A25" s="51" t="s">
        <v>100</v>
      </c>
      <c r="B25" s="23" t="s">
        <v>138</v>
      </c>
      <c r="C25" s="59">
        <v>1</v>
      </c>
      <c r="D25" s="59" t="s">
        <v>43</v>
      </c>
      <c r="E25" s="62"/>
      <c r="F25" s="56">
        <f>E25*C25</f>
        <v>0</v>
      </c>
    </row>
    <row r="26" spans="1:6" ht="13" x14ac:dyDescent="0.3">
      <c r="A26" s="52"/>
      <c r="B26" s="6" t="s">
        <v>21</v>
      </c>
      <c r="C26" s="60"/>
      <c r="D26" s="60"/>
      <c r="E26" s="63"/>
      <c r="F26" s="57"/>
    </row>
    <row r="27" spans="1:6" x14ac:dyDescent="0.25">
      <c r="A27" s="52"/>
      <c r="B27" s="2"/>
      <c r="C27" s="60"/>
      <c r="D27" s="60"/>
      <c r="E27" s="63"/>
      <c r="F27" s="57"/>
    </row>
    <row r="28" spans="1:6" ht="13" x14ac:dyDescent="0.3">
      <c r="A28" s="52"/>
      <c r="B28" s="6" t="s">
        <v>22</v>
      </c>
      <c r="C28" s="60"/>
      <c r="D28" s="60"/>
      <c r="E28" s="63"/>
      <c r="F28" s="57"/>
    </row>
    <row r="29" spans="1:6" x14ac:dyDescent="0.25">
      <c r="A29" s="53"/>
      <c r="B29" s="47"/>
      <c r="C29" s="61"/>
      <c r="D29" s="61"/>
      <c r="E29" s="64"/>
      <c r="F29" s="58"/>
    </row>
    <row r="30" spans="1:6" ht="123.65" customHeight="1" x14ac:dyDescent="0.25">
      <c r="A30" s="51" t="s">
        <v>31</v>
      </c>
      <c r="B30" s="23" t="s">
        <v>139</v>
      </c>
      <c r="C30" s="59">
        <v>1</v>
      </c>
      <c r="D30" s="59" t="s">
        <v>43</v>
      </c>
      <c r="E30" s="62"/>
      <c r="F30" s="56">
        <f>E30*C30</f>
        <v>0</v>
      </c>
    </row>
    <row r="31" spans="1:6" ht="13" x14ac:dyDescent="0.3">
      <c r="A31" s="52"/>
      <c r="B31" s="6" t="s">
        <v>21</v>
      </c>
      <c r="C31" s="60"/>
      <c r="D31" s="60"/>
      <c r="E31" s="63"/>
      <c r="F31" s="57"/>
    </row>
    <row r="32" spans="1:6" x14ac:dyDescent="0.25">
      <c r="A32" s="52"/>
      <c r="B32" s="2"/>
      <c r="C32" s="60"/>
      <c r="D32" s="60"/>
      <c r="E32" s="63"/>
      <c r="F32" s="57"/>
    </row>
    <row r="33" spans="1:6" ht="13" x14ac:dyDescent="0.3">
      <c r="A33" s="52"/>
      <c r="B33" s="6" t="s">
        <v>22</v>
      </c>
      <c r="C33" s="60"/>
      <c r="D33" s="60"/>
      <c r="E33" s="63"/>
      <c r="F33" s="57"/>
    </row>
    <row r="34" spans="1:6" x14ac:dyDescent="0.25">
      <c r="A34" s="53"/>
      <c r="B34" s="47"/>
      <c r="C34" s="61"/>
      <c r="D34" s="61"/>
      <c r="E34" s="64"/>
      <c r="F34" s="58"/>
    </row>
    <row r="35" spans="1:6" ht="15" customHeight="1" x14ac:dyDescent="0.25">
      <c r="A35" s="20">
        <v>5</v>
      </c>
      <c r="B35" s="21" t="s">
        <v>101</v>
      </c>
      <c r="C35" s="24"/>
      <c r="D35" s="24"/>
      <c r="E35" s="141"/>
      <c r="F35" s="25"/>
    </row>
    <row r="36" spans="1:6" ht="15" customHeight="1" x14ac:dyDescent="0.25">
      <c r="A36" s="18" t="s">
        <v>102</v>
      </c>
      <c r="B36" s="19" t="s">
        <v>49</v>
      </c>
      <c r="C36" s="28">
        <v>1</v>
      </c>
      <c r="D36" s="28" t="s">
        <v>44</v>
      </c>
      <c r="E36" s="29"/>
      <c r="F36" s="30">
        <f>C36*E36</f>
        <v>0</v>
      </c>
    </row>
    <row r="37" spans="1:6" ht="15" customHeight="1" x14ac:dyDescent="0.25">
      <c r="A37" s="18" t="s">
        <v>103</v>
      </c>
      <c r="B37" s="19" t="s">
        <v>50</v>
      </c>
      <c r="C37" s="28">
        <v>1</v>
      </c>
      <c r="D37" s="28" t="s">
        <v>44</v>
      </c>
      <c r="E37" s="29"/>
      <c r="F37" s="30">
        <f t="shared" ref="F37:F48" si="0">C37*E37</f>
        <v>0</v>
      </c>
    </row>
    <row r="38" spans="1:6" ht="15" customHeight="1" x14ac:dyDescent="0.25">
      <c r="A38" s="18" t="s">
        <v>104</v>
      </c>
      <c r="B38" s="19" t="s">
        <v>51</v>
      </c>
      <c r="C38" s="28">
        <v>1</v>
      </c>
      <c r="D38" s="28" t="s">
        <v>44</v>
      </c>
      <c r="E38" s="29"/>
      <c r="F38" s="30">
        <f t="shared" si="0"/>
        <v>0</v>
      </c>
    </row>
    <row r="39" spans="1:6" ht="15" customHeight="1" x14ac:dyDescent="0.25">
      <c r="A39" s="18" t="s">
        <v>105</v>
      </c>
      <c r="B39" s="19" t="s">
        <v>135</v>
      </c>
      <c r="C39" s="139">
        <v>1</v>
      </c>
      <c r="D39" s="139" t="s">
        <v>44</v>
      </c>
      <c r="E39" s="29"/>
      <c r="F39" s="30">
        <f t="shared" si="0"/>
        <v>0</v>
      </c>
    </row>
    <row r="40" spans="1:6" ht="15" customHeight="1" x14ac:dyDescent="0.25">
      <c r="A40" s="18" t="s">
        <v>106</v>
      </c>
      <c r="B40" s="19" t="s">
        <v>52</v>
      </c>
      <c r="C40" s="139">
        <v>1</v>
      </c>
      <c r="D40" s="139" t="s">
        <v>44</v>
      </c>
      <c r="E40" s="29"/>
      <c r="F40" s="30">
        <f t="shared" si="0"/>
        <v>0</v>
      </c>
    </row>
    <row r="41" spans="1:6" ht="15" customHeight="1" x14ac:dyDescent="0.25">
      <c r="A41" s="18" t="s">
        <v>107</v>
      </c>
      <c r="B41" s="19" t="s">
        <v>53</v>
      </c>
      <c r="C41" s="139">
        <v>1</v>
      </c>
      <c r="D41" s="139" t="s">
        <v>44</v>
      </c>
      <c r="E41" s="29"/>
      <c r="F41" s="30">
        <f t="shared" si="0"/>
        <v>0</v>
      </c>
    </row>
    <row r="42" spans="1:6" ht="15" customHeight="1" x14ac:dyDescent="0.25">
      <c r="A42" s="18" t="s">
        <v>108</v>
      </c>
      <c r="B42" s="19" t="s">
        <v>95</v>
      </c>
      <c r="C42" s="139">
        <v>1</v>
      </c>
      <c r="D42" s="139" t="s">
        <v>44</v>
      </c>
      <c r="E42" s="29"/>
      <c r="F42" s="30">
        <f t="shared" si="0"/>
        <v>0</v>
      </c>
    </row>
    <row r="43" spans="1:6" ht="15" customHeight="1" x14ac:dyDescent="0.25">
      <c r="A43" s="18" t="s">
        <v>109</v>
      </c>
      <c r="B43" s="19" t="s">
        <v>55</v>
      </c>
      <c r="C43" s="139">
        <v>1</v>
      </c>
      <c r="D43" s="139" t="s">
        <v>44</v>
      </c>
      <c r="E43" s="29"/>
      <c r="F43" s="30">
        <f t="shared" si="0"/>
        <v>0</v>
      </c>
    </row>
    <row r="44" spans="1:6" ht="15" customHeight="1" x14ac:dyDescent="0.25">
      <c r="A44" s="18" t="s">
        <v>110</v>
      </c>
      <c r="B44" s="19" t="s">
        <v>56</v>
      </c>
      <c r="C44" s="139">
        <v>1</v>
      </c>
      <c r="D44" s="139" t="s">
        <v>44</v>
      </c>
      <c r="E44" s="29"/>
      <c r="F44" s="30">
        <f t="shared" si="0"/>
        <v>0</v>
      </c>
    </row>
    <row r="45" spans="1:6" ht="15" customHeight="1" x14ac:dyDescent="0.25">
      <c r="A45" s="18" t="s">
        <v>111</v>
      </c>
      <c r="B45" s="19" t="s">
        <v>96</v>
      </c>
      <c r="C45" s="139">
        <v>1</v>
      </c>
      <c r="D45" s="139" t="s">
        <v>44</v>
      </c>
      <c r="E45" s="29"/>
      <c r="F45" s="30">
        <f t="shared" si="0"/>
        <v>0</v>
      </c>
    </row>
    <row r="46" spans="1:6" ht="29.25" customHeight="1" x14ac:dyDescent="0.25">
      <c r="A46" s="18" t="s">
        <v>112</v>
      </c>
      <c r="B46" s="19" t="s">
        <v>97</v>
      </c>
      <c r="C46" s="140">
        <v>1</v>
      </c>
      <c r="D46" s="140" t="s">
        <v>44</v>
      </c>
      <c r="E46" s="46"/>
      <c r="F46" s="30">
        <f t="shared" si="0"/>
        <v>0</v>
      </c>
    </row>
    <row r="47" spans="1:6" ht="15" customHeight="1" x14ac:dyDescent="0.25">
      <c r="A47" s="18" t="s">
        <v>113</v>
      </c>
      <c r="B47" s="19" t="s">
        <v>98</v>
      </c>
      <c r="C47" s="139">
        <v>1</v>
      </c>
      <c r="D47" s="139" t="s">
        <v>44</v>
      </c>
      <c r="E47" s="29"/>
      <c r="F47" s="30">
        <f t="shared" si="0"/>
        <v>0</v>
      </c>
    </row>
    <row r="48" spans="1:6" ht="17.25" customHeight="1" x14ac:dyDescent="0.25">
      <c r="A48" s="18" t="s">
        <v>134</v>
      </c>
      <c r="B48" s="19" t="s">
        <v>99</v>
      </c>
      <c r="C48" s="140">
        <v>1</v>
      </c>
      <c r="D48" s="140" t="s">
        <v>44</v>
      </c>
      <c r="E48" s="46"/>
      <c r="F48" s="30">
        <f t="shared" si="0"/>
        <v>0</v>
      </c>
    </row>
    <row r="49" spans="1:6" ht="77.25" customHeight="1" x14ac:dyDescent="0.25">
      <c r="A49" s="51" t="s">
        <v>32</v>
      </c>
      <c r="B49" s="23" t="s">
        <v>140</v>
      </c>
      <c r="C49" s="59">
        <v>1</v>
      </c>
      <c r="D49" s="59" t="s">
        <v>43</v>
      </c>
      <c r="E49" s="62"/>
      <c r="F49" s="56">
        <f>E49*C49</f>
        <v>0</v>
      </c>
    </row>
    <row r="50" spans="1:6" ht="13" x14ac:dyDescent="0.3">
      <c r="A50" s="52"/>
      <c r="B50" s="6" t="s">
        <v>21</v>
      </c>
      <c r="C50" s="60"/>
      <c r="D50" s="60"/>
      <c r="E50" s="63"/>
      <c r="F50" s="57"/>
    </row>
    <row r="51" spans="1:6" x14ac:dyDescent="0.25">
      <c r="A51" s="52"/>
      <c r="B51" s="2"/>
      <c r="C51" s="60"/>
      <c r="D51" s="60"/>
      <c r="E51" s="63"/>
      <c r="F51" s="57"/>
    </row>
    <row r="52" spans="1:6" ht="13" x14ac:dyDescent="0.3">
      <c r="A52" s="52"/>
      <c r="B52" s="6" t="s">
        <v>22</v>
      </c>
      <c r="C52" s="60"/>
      <c r="D52" s="60"/>
      <c r="E52" s="63"/>
      <c r="F52" s="57"/>
    </row>
    <row r="53" spans="1:6" x14ac:dyDescent="0.25">
      <c r="A53" s="53"/>
      <c r="B53" s="47"/>
      <c r="C53" s="61"/>
      <c r="D53" s="61"/>
      <c r="E53" s="64"/>
      <c r="F53" s="58"/>
    </row>
    <row r="54" spans="1:6" ht="75.75" customHeight="1" x14ac:dyDescent="0.25">
      <c r="A54" s="51" t="s">
        <v>33</v>
      </c>
      <c r="B54" s="23" t="s">
        <v>141</v>
      </c>
      <c r="C54" s="59">
        <v>1</v>
      </c>
      <c r="D54" s="59" t="s">
        <v>43</v>
      </c>
      <c r="E54" s="62"/>
      <c r="F54" s="56">
        <f>E54*C54</f>
        <v>0</v>
      </c>
    </row>
    <row r="55" spans="1:6" ht="13" x14ac:dyDescent="0.3">
      <c r="A55" s="52"/>
      <c r="B55" s="6" t="s">
        <v>21</v>
      </c>
      <c r="C55" s="60"/>
      <c r="D55" s="60"/>
      <c r="E55" s="63"/>
      <c r="F55" s="57"/>
    </row>
    <row r="56" spans="1:6" x14ac:dyDescent="0.25">
      <c r="A56" s="52"/>
      <c r="B56" s="2"/>
      <c r="C56" s="60"/>
      <c r="D56" s="60"/>
      <c r="E56" s="63"/>
      <c r="F56" s="57"/>
    </row>
    <row r="57" spans="1:6" ht="13" x14ac:dyDescent="0.3">
      <c r="A57" s="52"/>
      <c r="B57" s="6" t="s">
        <v>22</v>
      </c>
      <c r="C57" s="60"/>
      <c r="D57" s="60"/>
      <c r="E57" s="63"/>
      <c r="F57" s="57"/>
    </row>
    <row r="58" spans="1:6" x14ac:dyDescent="0.25">
      <c r="A58" s="53"/>
      <c r="B58" s="47"/>
      <c r="C58" s="61"/>
      <c r="D58" s="61"/>
      <c r="E58" s="64"/>
      <c r="F58" s="58"/>
    </row>
    <row r="59" spans="1:6" ht="73.5" customHeight="1" x14ac:dyDescent="0.25">
      <c r="A59" s="51" t="s">
        <v>114</v>
      </c>
      <c r="B59" s="23" t="s">
        <v>142</v>
      </c>
      <c r="C59" s="59">
        <v>1</v>
      </c>
      <c r="D59" s="59" t="s">
        <v>43</v>
      </c>
      <c r="E59" s="62"/>
      <c r="F59" s="56">
        <f>E59*C59</f>
        <v>0</v>
      </c>
    </row>
    <row r="60" spans="1:6" ht="13" x14ac:dyDescent="0.3">
      <c r="A60" s="52"/>
      <c r="B60" s="6" t="s">
        <v>21</v>
      </c>
      <c r="C60" s="60"/>
      <c r="D60" s="60"/>
      <c r="E60" s="63"/>
      <c r="F60" s="57"/>
    </row>
    <row r="61" spans="1:6" x14ac:dyDescent="0.25">
      <c r="A61" s="52"/>
      <c r="B61" s="2"/>
      <c r="C61" s="60"/>
      <c r="D61" s="60"/>
      <c r="E61" s="63"/>
      <c r="F61" s="57"/>
    </row>
    <row r="62" spans="1:6" ht="13" x14ac:dyDescent="0.3">
      <c r="A62" s="52"/>
      <c r="B62" s="6" t="s">
        <v>22</v>
      </c>
      <c r="C62" s="60"/>
      <c r="D62" s="60"/>
      <c r="E62" s="63"/>
      <c r="F62" s="57"/>
    </row>
    <row r="63" spans="1:6" x14ac:dyDescent="0.25">
      <c r="A63" s="53"/>
      <c r="B63" s="47"/>
      <c r="C63" s="61"/>
      <c r="D63" s="61"/>
      <c r="E63" s="64"/>
      <c r="F63" s="58"/>
    </row>
    <row r="64" spans="1:6" ht="15" customHeight="1" x14ac:dyDescent="0.25">
      <c r="A64" s="20">
        <v>9</v>
      </c>
      <c r="B64" s="21" t="s">
        <v>66</v>
      </c>
      <c r="C64" s="24"/>
      <c r="D64" s="24"/>
      <c r="E64" s="141"/>
      <c r="F64" s="25"/>
    </row>
    <row r="65" spans="1:6" ht="15" customHeight="1" x14ac:dyDescent="0.25">
      <c r="A65" s="18" t="s">
        <v>115</v>
      </c>
      <c r="B65" s="19" t="s">
        <v>57</v>
      </c>
      <c r="C65" s="28">
        <v>1</v>
      </c>
      <c r="D65" s="28" t="s">
        <v>44</v>
      </c>
      <c r="E65" s="29"/>
      <c r="F65" s="30">
        <f>C65*E65</f>
        <v>0</v>
      </c>
    </row>
    <row r="66" spans="1:6" ht="15" customHeight="1" x14ac:dyDescent="0.25">
      <c r="A66" s="18" t="s">
        <v>116</v>
      </c>
      <c r="B66" s="19" t="s">
        <v>58</v>
      </c>
      <c r="C66" s="28">
        <v>1</v>
      </c>
      <c r="D66" s="28" t="s">
        <v>44</v>
      </c>
      <c r="E66" s="29"/>
      <c r="F66" s="30">
        <f t="shared" ref="F66:F69" si="1">C66*E66</f>
        <v>0</v>
      </c>
    </row>
    <row r="67" spans="1:6" ht="15" customHeight="1" x14ac:dyDescent="0.25">
      <c r="A67" s="18" t="s">
        <v>117</v>
      </c>
      <c r="B67" s="19" t="s">
        <v>59</v>
      </c>
      <c r="C67" s="28">
        <v>1</v>
      </c>
      <c r="D67" s="28" t="s">
        <v>44</v>
      </c>
      <c r="E67" s="29"/>
      <c r="F67" s="30">
        <f t="shared" si="1"/>
        <v>0</v>
      </c>
    </row>
    <row r="68" spans="1:6" ht="15" customHeight="1" x14ac:dyDescent="0.25">
      <c r="A68" s="18" t="s">
        <v>118</v>
      </c>
      <c r="B68" s="19" t="s">
        <v>60</v>
      </c>
      <c r="C68" s="28">
        <v>1</v>
      </c>
      <c r="D68" s="28" t="s">
        <v>44</v>
      </c>
      <c r="E68" s="29"/>
      <c r="F68" s="30">
        <f t="shared" si="1"/>
        <v>0</v>
      </c>
    </row>
    <row r="69" spans="1:6" ht="15" customHeight="1" x14ac:dyDescent="0.25">
      <c r="A69" s="18" t="s">
        <v>119</v>
      </c>
      <c r="B69" s="19" t="s">
        <v>61</v>
      </c>
      <c r="C69" s="28">
        <v>1</v>
      </c>
      <c r="D69" s="28" t="s">
        <v>44</v>
      </c>
      <c r="E69" s="29"/>
      <c r="F69" s="30">
        <f t="shared" si="1"/>
        <v>0</v>
      </c>
    </row>
    <row r="70" spans="1:6" ht="102" customHeight="1" x14ac:dyDescent="0.25">
      <c r="A70" s="51" t="s">
        <v>65</v>
      </c>
      <c r="B70" s="23" t="s">
        <v>88</v>
      </c>
      <c r="C70" s="59">
        <v>1</v>
      </c>
      <c r="D70" s="59" t="s">
        <v>43</v>
      </c>
      <c r="E70" s="62"/>
      <c r="F70" s="56">
        <f>E70*C70</f>
        <v>0</v>
      </c>
    </row>
    <row r="71" spans="1:6" ht="13" x14ac:dyDescent="0.3">
      <c r="A71" s="52"/>
      <c r="B71" s="6" t="s">
        <v>21</v>
      </c>
      <c r="C71" s="60"/>
      <c r="D71" s="60"/>
      <c r="E71" s="63"/>
      <c r="F71" s="57"/>
    </row>
    <row r="72" spans="1:6" x14ac:dyDescent="0.25">
      <c r="A72" s="52"/>
      <c r="B72" s="2"/>
      <c r="C72" s="60"/>
      <c r="D72" s="60"/>
      <c r="E72" s="63"/>
      <c r="F72" s="57"/>
    </row>
    <row r="73" spans="1:6" ht="13" x14ac:dyDescent="0.3">
      <c r="A73" s="52"/>
      <c r="B73" s="6" t="s">
        <v>22</v>
      </c>
      <c r="C73" s="60"/>
      <c r="D73" s="60"/>
      <c r="E73" s="63"/>
      <c r="F73" s="57"/>
    </row>
    <row r="74" spans="1:6" x14ac:dyDescent="0.25">
      <c r="A74" s="53"/>
      <c r="B74" s="47"/>
      <c r="C74" s="61"/>
      <c r="D74" s="61"/>
      <c r="E74" s="64"/>
      <c r="F74" s="58"/>
    </row>
    <row r="75" spans="1:6" ht="102" customHeight="1" x14ac:dyDescent="0.25">
      <c r="A75" s="51" t="s">
        <v>34</v>
      </c>
      <c r="B75" s="23" t="s">
        <v>76</v>
      </c>
      <c r="C75" s="59">
        <v>1</v>
      </c>
      <c r="D75" s="59" t="s">
        <v>43</v>
      </c>
      <c r="E75" s="62"/>
      <c r="F75" s="56">
        <f>E75*C75</f>
        <v>0</v>
      </c>
    </row>
    <row r="76" spans="1:6" ht="13" x14ac:dyDescent="0.3">
      <c r="A76" s="52"/>
      <c r="B76" s="6" t="s">
        <v>21</v>
      </c>
      <c r="C76" s="60"/>
      <c r="D76" s="60"/>
      <c r="E76" s="63"/>
      <c r="F76" s="57"/>
    </row>
    <row r="77" spans="1:6" x14ac:dyDescent="0.25">
      <c r="A77" s="52"/>
      <c r="B77" s="2"/>
      <c r="C77" s="60"/>
      <c r="D77" s="60"/>
      <c r="E77" s="63"/>
      <c r="F77" s="57"/>
    </row>
    <row r="78" spans="1:6" ht="13" x14ac:dyDescent="0.3">
      <c r="A78" s="52"/>
      <c r="B78" s="6" t="s">
        <v>22</v>
      </c>
      <c r="C78" s="60"/>
      <c r="D78" s="60"/>
      <c r="E78" s="63"/>
      <c r="F78" s="57"/>
    </row>
    <row r="79" spans="1:6" x14ac:dyDescent="0.25">
      <c r="A79" s="53"/>
      <c r="B79" s="47"/>
      <c r="C79" s="61"/>
      <c r="D79" s="61"/>
      <c r="E79" s="64"/>
      <c r="F79" s="58"/>
    </row>
    <row r="80" spans="1:6" ht="100.5" customHeight="1" x14ac:dyDescent="0.25">
      <c r="A80" s="51" t="s">
        <v>120</v>
      </c>
      <c r="B80" s="23" t="s">
        <v>77</v>
      </c>
      <c r="C80" s="59">
        <v>1</v>
      </c>
      <c r="D80" s="59" t="s">
        <v>43</v>
      </c>
      <c r="E80" s="62"/>
      <c r="F80" s="56">
        <f>E80*C80</f>
        <v>0</v>
      </c>
    </row>
    <row r="81" spans="1:6" ht="13" x14ac:dyDescent="0.3">
      <c r="A81" s="52"/>
      <c r="B81" s="6" t="s">
        <v>21</v>
      </c>
      <c r="C81" s="60"/>
      <c r="D81" s="60"/>
      <c r="E81" s="63"/>
      <c r="F81" s="57"/>
    </row>
    <row r="82" spans="1:6" x14ac:dyDescent="0.25">
      <c r="A82" s="52"/>
      <c r="B82" s="2"/>
      <c r="C82" s="60"/>
      <c r="D82" s="60"/>
      <c r="E82" s="63"/>
      <c r="F82" s="57"/>
    </row>
    <row r="83" spans="1:6" ht="13" x14ac:dyDescent="0.3">
      <c r="A83" s="52"/>
      <c r="B83" s="6" t="s">
        <v>22</v>
      </c>
      <c r="C83" s="60"/>
      <c r="D83" s="60"/>
      <c r="E83" s="63"/>
      <c r="F83" s="57"/>
    </row>
    <row r="84" spans="1:6" x14ac:dyDescent="0.25">
      <c r="A84" s="53"/>
      <c r="B84" s="47"/>
      <c r="C84" s="61"/>
      <c r="D84" s="61"/>
      <c r="E84" s="64"/>
      <c r="F84" s="58"/>
    </row>
    <row r="85" spans="1:6" ht="15" customHeight="1" x14ac:dyDescent="0.25">
      <c r="A85" s="20">
        <v>13</v>
      </c>
      <c r="B85" s="21" t="s">
        <v>67</v>
      </c>
      <c r="C85" s="24"/>
      <c r="D85" s="24"/>
      <c r="E85" s="141"/>
      <c r="F85" s="25"/>
    </row>
    <row r="86" spans="1:6" ht="15" customHeight="1" x14ac:dyDescent="0.25">
      <c r="A86" s="18" t="s">
        <v>121</v>
      </c>
      <c r="B86" s="19" t="s">
        <v>49</v>
      </c>
      <c r="C86" s="28">
        <v>1</v>
      </c>
      <c r="D86" s="28" t="s">
        <v>44</v>
      </c>
      <c r="E86" s="29"/>
      <c r="F86" s="30">
        <f>C86*E86</f>
        <v>0</v>
      </c>
    </row>
    <row r="87" spans="1:6" ht="15" customHeight="1" x14ac:dyDescent="0.25">
      <c r="A87" s="18" t="s">
        <v>122</v>
      </c>
      <c r="B87" s="19" t="s">
        <v>50</v>
      </c>
      <c r="C87" s="28">
        <v>1</v>
      </c>
      <c r="D87" s="28" t="s">
        <v>44</v>
      </c>
      <c r="E87" s="29"/>
      <c r="F87" s="30">
        <f t="shared" ref="F87:F94" si="2">C87*E87</f>
        <v>0</v>
      </c>
    </row>
    <row r="88" spans="1:6" ht="15" customHeight="1" x14ac:dyDescent="0.25">
      <c r="A88" s="18" t="s">
        <v>123</v>
      </c>
      <c r="B88" s="19" t="s">
        <v>51</v>
      </c>
      <c r="C88" s="28">
        <v>1</v>
      </c>
      <c r="D88" s="28" t="s">
        <v>44</v>
      </c>
      <c r="E88" s="29"/>
      <c r="F88" s="30">
        <f t="shared" si="2"/>
        <v>0</v>
      </c>
    </row>
    <row r="89" spans="1:6" ht="15" customHeight="1" x14ac:dyDescent="0.25">
      <c r="A89" s="18" t="s">
        <v>124</v>
      </c>
      <c r="B89" s="19" t="s">
        <v>52</v>
      </c>
      <c r="C89" s="28">
        <v>1</v>
      </c>
      <c r="D89" s="28" t="s">
        <v>44</v>
      </c>
      <c r="E89" s="29"/>
      <c r="F89" s="30">
        <f t="shared" si="2"/>
        <v>0</v>
      </c>
    </row>
    <row r="90" spans="1:6" ht="15" customHeight="1" x14ac:dyDescent="0.25">
      <c r="A90" s="18" t="s">
        <v>125</v>
      </c>
      <c r="B90" s="19" t="s">
        <v>62</v>
      </c>
      <c r="C90" s="28">
        <v>1</v>
      </c>
      <c r="D90" s="28" t="s">
        <v>44</v>
      </c>
      <c r="E90" s="29"/>
      <c r="F90" s="30">
        <f t="shared" si="2"/>
        <v>0</v>
      </c>
    </row>
    <row r="91" spans="1:6" ht="15" customHeight="1" x14ac:dyDescent="0.25">
      <c r="A91" s="18" t="s">
        <v>126</v>
      </c>
      <c r="B91" s="19" t="s">
        <v>54</v>
      </c>
      <c r="C91" s="28">
        <v>1</v>
      </c>
      <c r="D91" s="28" t="s">
        <v>44</v>
      </c>
      <c r="E91" s="29"/>
      <c r="F91" s="30">
        <f t="shared" si="2"/>
        <v>0</v>
      </c>
    </row>
    <row r="92" spans="1:6" ht="15" customHeight="1" x14ac:dyDescent="0.25">
      <c r="A92" s="18" t="s">
        <v>127</v>
      </c>
      <c r="B92" s="19" t="s">
        <v>63</v>
      </c>
      <c r="C92" s="28">
        <v>1</v>
      </c>
      <c r="D92" s="28" t="s">
        <v>44</v>
      </c>
      <c r="E92" s="29"/>
      <c r="F92" s="30">
        <f t="shared" si="2"/>
        <v>0</v>
      </c>
    </row>
    <row r="93" spans="1:6" ht="15" customHeight="1" x14ac:dyDescent="0.25">
      <c r="A93" s="18" t="s">
        <v>128</v>
      </c>
      <c r="B93" s="19" t="s">
        <v>64</v>
      </c>
      <c r="C93" s="28">
        <v>1</v>
      </c>
      <c r="D93" s="28" t="s">
        <v>44</v>
      </c>
      <c r="E93" s="29"/>
      <c r="F93" s="30">
        <f t="shared" si="2"/>
        <v>0</v>
      </c>
    </row>
    <row r="94" spans="1:6" ht="15" customHeight="1" x14ac:dyDescent="0.25">
      <c r="A94" s="18" t="s">
        <v>129</v>
      </c>
      <c r="B94" s="19" t="s">
        <v>56</v>
      </c>
      <c r="C94" s="28">
        <v>1</v>
      </c>
      <c r="D94" s="28" t="s">
        <v>44</v>
      </c>
      <c r="E94" s="29"/>
      <c r="F94" s="30">
        <f t="shared" si="2"/>
        <v>0</v>
      </c>
    </row>
    <row r="95" spans="1:6" ht="75.75" customHeight="1" x14ac:dyDescent="0.25">
      <c r="A95" s="51" t="s">
        <v>35</v>
      </c>
      <c r="B95" s="23" t="s">
        <v>86</v>
      </c>
      <c r="C95" s="59">
        <v>1</v>
      </c>
      <c r="D95" s="59" t="s">
        <v>43</v>
      </c>
      <c r="E95" s="62"/>
      <c r="F95" s="56">
        <f>E95*C95</f>
        <v>0</v>
      </c>
    </row>
    <row r="96" spans="1:6" ht="13" x14ac:dyDescent="0.3">
      <c r="A96" s="52"/>
      <c r="B96" s="6" t="s">
        <v>21</v>
      </c>
      <c r="C96" s="60"/>
      <c r="D96" s="60"/>
      <c r="E96" s="63"/>
      <c r="F96" s="57"/>
    </row>
    <row r="97" spans="1:6" x14ac:dyDescent="0.25">
      <c r="A97" s="52"/>
      <c r="B97" s="2"/>
      <c r="C97" s="60"/>
      <c r="D97" s="60"/>
      <c r="E97" s="63"/>
      <c r="F97" s="57"/>
    </row>
    <row r="98" spans="1:6" ht="13" x14ac:dyDescent="0.3">
      <c r="A98" s="52"/>
      <c r="B98" s="6" t="s">
        <v>22</v>
      </c>
      <c r="C98" s="60"/>
      <c r="D98" s="60"/>
      <c r="E98" s="63"/>
      <c r="F98" s="57"/>
    </row>
    <row r="99" spans="1:6" x14ac:dyDescent="0.25">
      <c r="A99" s="53"/>
      <c r="B99" s="22"/>
      <c r="C99" s="61"/>
      <c r="D99" s="61"/>
      <c r="E99" s="64"/>
      <c r="F99" s="58"/>
    </row>
    <row r="100" spans="1:6" ht="76.5" customHeight="1" x14ac:dyDescent="0.25">
      <c r="A100" s="51" t="s">
        <v>36</v>
      </c>
      <c r="B100" s="23" t="s">
        <v>78</v>
      </c>
      <c r="C100" s="59">
        <v>1</v>
      </c>
      <c r="D100" s="59" t="s">
        <v>43</v>
      </c>
      <c r="E100" s="62"/>
      <c r="F100" s="56">
        <f>E100*C100</f>
        <v>0</v>
      </c>
    </row>
    <row r="101" spans="1:6" ht="13" x14ac:dyDescent="0.3">
      <c r="A101" s="52"/>
      <c r="B101" s="6" t="s">
        <v>21</v>
      </c>
      <c r="C101" s="60"/>
      <c r="D101" s="60"/>
      <c r="E101" s="63"/>
      <c r="F101" s="57"/>
    </row>
    <row r="102" spans="1:6" x14ac:dyDescent="0.25">
      <c r="A102" s="52"/>
      <c r="B102" s="2"/>
      <c r="C102" s="60"/>
      <c r="D102" s="60"/>
      <c r="E102" s="63"/>
      <c r="F102" s="57"/>
    </row>
    <row r="103" spans="1:6" ht="13" x14ac:dyDescent="0.3">
      <c r="A103" s="52"/>
      <c r="B103" s="6" t="s">
        <v>22</v>
      </c>
      <c r="C103" s="60"/>
      <c r="D103" s="60"/>
      <c r="E103" s="63"/>
      <c r="F103" s="57"/>
    </row>
    <row r="104" spans="1:6" x14ac:dyDescent="0.25">
      <c r="A104" s="53"/>
      <c r="B104" s="22"/>
      <c r="C104" s="61"/>
      <c r="D104" s="61"/>
      <c r="E104" s="64"/>
      <c r="F104" s="58"/>
    </row>
    <row r="105" spans="1:6" ht="76.5" customHeight="1" x14ac:dyDescent="0.25">
      <c r="A105" s="51" t="s">
        <v>130</v>
      </c>
      <c r="B105" s="23" t="s">
        <v>79</v>
      </c>
      <c r="C105" s="59">
        <v>1</v>
      </c>
      <c r="D105" s="59" t="s">
        <v>43</v>
      </c>
      <c r="E105" s="62"/>
      <c r="F105" s="56">
        <f>E105*C105</f>
        <v>0</v>
      </c>
    </row>
    <row r="106" spans="1:6" ht="13" x14ac:dyDescent="0.3">
      <c r="A106" s="52"/>
      <c r="B106" s="6" t="s">
        <v>21</v>
      </c>
      <c r="C106" s="60"/>
      <c r="D106" s="60"/>
      <c r="E106" s="63"/>
      <c r="F106" s="57"/>
    </row>
    <row r="107" spans="1:6" x14ac:dyDescent="0.25">
      <c r="A107" s="52"/>
      <c r="B107" s="2"/>
      <c r="C107" s="60"/>
      <c r="D107" s="60"/>
      <c r="E107" s="63"/>
      <c r="F107" s="57"/>
    </row>
    <row r="108" spans="1:6" ht="13" x14ac:dyDescent="0.3">
      <c r="A108" s="52"/>
      <c r="B108" s="6" t="s">
        <v>22</v>
      </c>
      <c r="C108" s="60"/>
      <c r="D108" s="60"/>
      <c r="E108" s="63"/>
      <c r="F108" s="57"/>
    </row>
    <row r="109" spans="1:6" x14ac:dyDescent="0.25">
      <c r="A109" s="53"/>
      <c r="B109" s="22"/>
      <c r="C109" s="61"/>
      <c r="D109" s="61"/>
      <c r="E109" s="64"/>
      <c r="F109" s="58"/>
    </row>
    <row r="110" spans="1:6" ht="77.25" customHeight="1" x14ac:dyDescent="0.25">
      <c r="A110" s="51" t="s">
        <v>68</v>
      </c>
      <c r="B110" s="23" t="s">
        <v>80</v>
      </c>
      <c r="C110" s="59">
        <v>1</v>
      </c>
      <c r="D110" s="59" t="s">
        <v>43</v>
      </c>
      <c r="E110" s="62"/>
      <c r="F110" s="56">
        <f>E110*C110</f>
        <v>0</v>
      </c>
    </row>
    <row r="111" spans="1:6" ht="13" x14ac:dyDescent="0.3">
      <c r="A111" s="52"/>
      <c r="B111" s="6" t="s">
        <v>21</v>
      </c>
      <c r="C111" s="60"/>
      <c r="D111" s="60"/>
      <c r="E111" s="63"/>
      <c r="F111" s="57"/>
    </row>
    <row r="112" spans="1:6" x14ac:dyDescent="0.25">
      <c r="A112" s="52"/>
      <c r="B112" s="2"/>
      <c r="C112" s="60"/>
      <c r="D112" s="60"/>
      <c r="E112" s="63"/>
      <c r="F112" s="57"/>
    </row>
    <row r="113" spans="1:6" ht="13" x14ac:dyDescent="0.3">
      <c r="A113" s="52"/>
      <c r="B113" s="6" t="s">
        <v>22</v>
      </c>
      <c r="C113" s="60"/>
      <c r="D113" s="60"/>
      <c r="E113" s="63"/>
      <c r="F113" s="57"/>
    </row>
    <row r="114" spans="1:6" x14ac:dyDescent="0.25">
      <c r="A114" s="53"/>
      <c r="B114" s="22"/>
      <c r="C114" s="61"/>
      <c r="D114" s="61"/>
      <c r="E114" s="64"/>
      <c r="F114" s="58"/>
    </row>
    <row r="115" spans="1:6" ht="77.25" customHeight="1" x14ac:dyDescent="0.25">
      <c r="A115" s="142" t="s">
        <v>37</v>
      </c>
      <c r="B115" s="143" t="s">
        <v>89</v>
      </c>
      <c r="C115" s="144">
        <v>1</v>
      </c>
      <c r="D115" s="144" t="s">
        <v>43</v>
      </c>
      <c r="E115" s="62"/>
      <c r="F115" s="145">
        <f>E115*C115</f>
        <v>0</v>
      </c>
    </row>
    <row r="116" spans="1:6" ht="13" x14ac:dyDescent="0.3">
      <c r="A116" s="146"/>
      <c r="B116" s="147" t="s">
        <v>21</v>
      </c>
      <c r="C116" s="148"/>
      <c r="D116" s="148"/>
      <c r="E116" s="63"/>
      <c r="F116" s="149"/>
    </row>
    <row r="117" spans="1:6" x14ac:dyDescent="0.25">
      <c r="A117" s="146"/>
      <c r="B117" s="2"/>
      <c r="C117" s="148"/>
      <c r="D117" s="148"/>
      <c r="E117" s="63"/>
      <c r="F117" s="149"/>
    </row>
    <row r="118" spans="1:6" ht="13" x14ac:dyDescent="0.3">
      <c r="A118" s="146"/>
      <c r="B118" s="147" t="s">
        <v>22</v>
      </c>
      <c r="C118" s="148"/>
      <c r="D118" s="148"/>
      <c r="E118" s="63"/>
      <c r="F118" s="149"/>
    </row>
    <row r="119" spans="1:6" x14ac:dyDescent="0.25">
      <c r="A119" s="151"/>
      <c r="B119" s="47"/>
      <c r="C119" s="153"/>
      <c r="D119" s="153"/>
      <c r="E119" s="64"/>
      <c r="F119" s="154"/>
    </row>
    <row r="120" spans="1:6" s="45" customFormat="1" ht="78" customHeight="1" x14ac:dyDescent="0.25">
      <c r="A120" s="48" t="s">
        <v>38</v>
      </c>
      <c r="B120" s="155" t="s">
        <v>93</v>
      </c>
      <c r="C120" s="156">
        <v>1</v>
      </c>
      <c r="D120" s="156" t="s">
        <v>43</v>
      </c>
      <c r="E120" s="62"/>
      <c r="F120" s="145">
        <f>E120*C120</f>
        <v>0</v>
      </c>
    </row>
    <row r="121" spans="1:6" s="45" customFormat="1" ht="13" x14ac:dyDescent="0.3">
      <c r="A121" s="49"/>
      <c r="B121" s="157" t="s">
        <v>21</v>
      </c>
      <c r="C121" s="158"/>
      <c r="D121" s="158"/>
      <c r="E121" s="63"/>
      <c r="F121" s="149"/>
    </row>
    <row r="122" spans="1:6" s="45" customFormat="1" x14ac:dyDescent="0.25">
      <c r="A122" s="49"/>
      <c r="B122" s="150"/>
      <c r="C122" s="158"/>
      <c r="D122" s="158"/>
      <c r="E122" s="63"/>
      <c r="F122" s="149"/>
    </row>
    <row r="123" spans="1:6" s="45" customFormat="1" ht="13" x14ac:dyDescent="0.3">
      <c r="A123" s="49"/>
      <c r="B123" s="157" t="s">
        <v>22</v>
      </c>
      <c r="C123" s="158"/>
      <c r="D123" s="158"/>
      <c r="E123" s="63"/>
      <c r="F123" s="149"/>
    </row>
    <row r="124" spans="1:6" s="45" customFormat="1" x14ac:dyDescent="0.25">
      <c r="A124" s="50"/>
      <c r="B124" s="152"/>
      <c r="C124" s="159"/>
      <c r="D124" s="159"/>
      <c r="E124" s="64"/>
      <c r="F124" s="154"/>
    </row>
    <row r="125" spans="1:6" s="45" customFormat="1" ht="74.25" customHeight="1" x14ac:dyDescent="0.25">
      <c r="A125" s="48" t="s">
        <v>39</v>
      </c>
      <c r="B125" s="155" t="s">
        <v>94</v>
      </c>
      <c r="C125" s="156">
        <v>1</v>
      </c>
      <c r="D125" s="156" t="s">
        <v>43</v>
      </c>
      <c r="E125" s="62"/>
      <c r="F125" s="145">
        <f>E125*C125</f>
        <v>0</v>
      </c>
    </row>
    <row r="126" spans="1:6" s="45" customFormat="1" ht="13" x14ac:dyDescent="0.3">
      <c r="A126" s="49"/>
      <c r="B126" s="157" t="s">
        <v>21</v>
      </c>
      <c r="C126" s="158"/>
      <c r="D126" s="158"/>
      <c r="E126" s="63"/>
      <c r="F126" s="149"/>
    </row>
    <row r="127" spans="1:6" s="45" customFormat="1" x14ac:dyDescent="0.25">
      <c r="A127" s="49"/>
      <c r="B127" s="2"/>
      <c r="C127" s="158"/>
      <c r="D127" s="158"/>
      <c r="E127" s="63"/>
      <c r="F127" s="149"/>
    </row>
    <row r="128" spans="1:6" s="45" customFormat="1" ht="13" x14ac:dyDescent="0.3">
      <c r="A128" s="49"/>
      <c r="B128" s="157" t="s">
        <v>22</v>
      </c>
      <c r="C128" s="158"/>
      <c r="D128" s="158"/>
      <c r="E128" s="63"/>
      <c r="F128" s="149"/>
    </row>
    <row r="129" spans="1:6" s="45" customFormat="1" x14ac:dyDescent="0.25">
      <c r="A129" s="50"/>
      <c r="B129" s="47"/>
      <c r="C129" s="159"/>
      <c r="D129" s="159"/>
      <c r="E129" s="64"/>
      <c r="F129" s="154"/>
    </row>
    <row r="130" spans="1:6" ht="15" customHeight="1" x14ac:dyDescent="0.25">
      <c r="A130" s="20">
        <v>21</v>
      </c>
      <c r="B130" s="21" t="s">
        <v>131</v>
      </c>
      <c r="C130" s="24"/>
      <c r="D130" s="24"/>
      <c r="E130" s="141"/>
      <c r="F130" s="25"/>
    </row>
    <row r="131" spans="1:6" ht="15" customHeight="1" x14ac:dyDescent="0.25">
      <c r="A131" s="18" t="s">
        <v>69</v>
      </c>
      <c r="B131" s="19" t="s">
        <v>57</v>
      </c>
      <c r="C131" s="28">
        <v>1</v>
      </c>
      <c r="D131" s="28" t="s">
        <v>44</v>
      </c>
      <c r="E131" s="29"/>
      <c r="F131" s="30">
        <f>C131*E131</f>
        <v>0</v>
      </c>
    </row>
    <row r="132" spans="1:6" ht="15" customHeight="1" x14ac:dyDescent="0.25">
      <c r="A132" s="18" t="s">
        <v>70</v>
      </c>
      <c r="B132" s="19" t="s">
        <v>58</v>
      </c>
      <c r="C132" s="28">
        <v>1</v>
      </c>
      <c r="D132" s="28" t="s">
        <v>44</v>
      </c>
      <c r="E132" s="29"/>
      <c r="F132" s="30">
        <f t="shared" ref="F132:F135" si="3">C132*E132</f>
        <v>0</v>
      </c>
    </row>
    <row r="133" spans="1:6" ht="15" customHeight="1" x14ac:dyDescent="0.25">
      <c r="A133" s="18" t="s">
        <v>71</v>
      </c>
      <c r="B133" s="19" t="s">
        <v>74</v>
      </c>
      <c r="C133" s="28">
        <v>1</v>
      </c>
      <c r="D133" s="28" t="s">
        <v>44</v>
      </c>
      <c r="E133" s="29"/>
      <c r="F133" s="30">
        <f t="shared" si="3"/>
        <v>0</v>
      </c>
    </row>
    <row r="134" spans="1:6" ht="15" customHeight="1" x14ac:dyDescent="0.25">
      <c r="A134" s="18" t="s">
        <v>72</v>
      </c>
      <c r="B134" s="19" t="s">
        <v>60</v>
      </c>
      <c r="C134" s="28">
        <v>1</v>
      </c>
      <c r="D134" s="28" t="s">
        <v>44</v>
      </c>
      <c r="E134" s="29"/>
      <c r="F134" s="30">
        <f t="shared" si="3"/>
        <v>0</v>
      </c>
    </row>
    <row r="135" spans="1:6" ht="15" customHeight="1" x14ac:dyDescent="0.25">
      <c r="A135" s="18" t="s">
        <v>73</v>
      </c>
      <c r="B135" s="19" t="s">
        <v>61</v>
      </c>
      <c r="C135" s="28">
        <v>1</v>
      </c>
      <c r="D135" s="28" t="s">
        <v>44</v>
      </c>
      <c r="E135" s="29"/>
      <c r="F135" s="30">
        <f t="shared" si="3"/>
        <v>0</v>
      </c>
    </row>
    <row r="136" spans="1:6" ht="104.5" customHeight="1" x14ac:dyDescent="0.25">
      <c r="A136" s="51" t="s">
        <v>91</v>
      </c>
      <c r="B136" s="23" t="s">
        <v>81</v>
      </c>
      <c r="C136" s="59">
        <v>1</v>
      </c>
      <c r="D136" s="59" t="s">
        <v>43</v>
      </c>
      <c r="E136" s="31"/>
      <c r="F136" s="56">
        <f>E136*C136</f>
        <v>0</v>
      </c>
    </row>
    <row r="137" spans="1:6" ht="13" x14ac:dyDescent="0.3">
      <c r="A137" s="52"/>
      <c r="B137" s="6" t="s">
        <v>21</v>
      </c>
      <c r="C137" s="60"/>
      <c r="D137" s="60"/>
      <c r="E137" s="32"/>
      <c r="F137" s="57"/>
    </row>
    <row r="138" spans="1:6" x14ac:dyDescent="0.25">
      <c r="A138" s="52"/>
      <c r="B138" s="2"/>
      <c r="C138" s="60"/>
      <c r="D138" s="60"/>
      <c r="E138" s="32"/>
      <c r="F138" s="57"/>
    </row>
    <row r="139" spans="1:6" ht="13" x14ac:dyDescent="0.3">
      <c r="A139" s="52"/>
      <c r="B139" s="6" t="s">
        <v>22</v>
      </c>
      <c r="C139" s="60"/>
      <c r="D139" s="60"/>
      <c r="E139" s="32"/>
      <c r="F139" s="57"/>
    </row>
    <row r="140" spans="1:6" x14ac:dyDescent="0.25">
      <c r="A140" s="53"/>
      <c r="B140" s="34"/>
      <c r="C140" s="61"/>
      <c r="D140" s="61"/>
      <c r="E140" s="33"/>
      <c r="F140" s="58"/>
    </row>
    <row r="141" spans="1:6" ht="126.65" customHeight="1" x14ac:dyDescent="0.25">
      <c r="A141" s="51" t="s">
        <v>92</v>
      </c>
      <c r="B141" s="26" t="s">
        <v>82</v>
      </c>
      <c r="C141" s="59">
        <v>1</v>
      </c>
      <c r="D141" s="59" t="s">
        <v>43</v>
      </c>
      <c r="E141" s="62"/>
      <c r="F141" s="56">
        <f>E141*C141</f>
        <v>0</v>
      </c>
    </row>
    <row r="142" spans="1:6" ht="13" x14ac:dyDescent="0.3">
      <c r="A142" s="52"/>
      <c r="B142" s="6" t="s">
        <v>21</v>
      </c>
      <c r="C142" s="60"/>
      <c r="D142" s="60"/>
      <c r="E142" s="63"/>
      <c r="F142" s="57"/>
    </row>
    <row r="143" spans="1:6" x14ac:dyDescent="0.25">
      <c r="A143" s="52"/>
      <c r="B143" s="2"/>
      <c r="C143" s="60"/>
      <c r="D143" s="60"/>
      <c r="E143" s="63"/>
      <c r="F143" s="57"/>
    </row>
    <row r="144" spans="1:6" ht="13" x14ac:dyDescent="0.3">
      <c r="A144" s="52"/>
      <c r="B144" s="6" t="s">
        <v>22</v>
      </c>
      <c r="C144" s="60"/>
      <c r="D144" s="60"/>
      <c r="E144" s="63"/>
      <c r="F144" s="57"/>
    </row>
    <row r="145" spans="1:6" x14ac:dyDescent="0.25">
      <c r="A145" s="53"/>
      <c r="B145" s="22"/>
      <c r="C145" s="61"/>
      <c r="D145" s="61"/>
      <c r="E145" s="64"/>
      <c r="F145" s="58"/>
    </row>
    <row r="146" spans="1:6" ht="126.65" customHeight="1" x14ac:dyDescent="0.25">
      <c r="A146" s="142" t="s">
        <v>132</v>
      </c>
      <c r="B146" s="160" t="s">
        <v>90</v>
      </c>
      <c r="C146" s="144">
        <v>1</v>
      </c>
      <c r="D146" s="144" t="s">
        <v>43</v>
      </c>
      <c r="E146" s="62"/>
      <c r="F146" s="145">
        <f>E146*C146</f>
        <v>0</v>
      </c>
    </row>
    <row r="147" spans="1:6" ht="13" x14ac:dyDescent="0.3">
      <c r="A147" s="146"/>
      <c r="B147" s="147" t="s">
        <v>21</v>
      </c>
      <c r="C147" s="148"/>
      <c r="D147" s="148"/>
      <c r="E147" s="63"/>
      <c r="F147" s="149"/>
    </row>
    <row r="148" spans="1:6" x14ac:dyDescent="0.25">
      <c r="A148" s="146"/>
      <c r="B148" s="2"/>
      <c r="C148" s="148"/>
      <c r="D148" s="148"/>
      <c r="E148" s="63"/>
      <c r="F148" s="149"/>
    </row>
    <row r="149" spans="1:6" ht="13" x14ac:dyDescent="0.3">
      <c r="A149" s="146"/>
      <c r="B149" s="147" t="s">
        <v>22</v>
      </c>
      <c r="C149" s="148"/>
      <c r="D149" s="148"/>
      <c r="E149" s="63"/>
      <c r="F149" s="149"/>
    </row>
    <row r="150" spans="1:6" x14ac:dyDescent="0.25">
      <c r="A150" s="151"/>
      <c r="B150" s="47"/>
      <c r="C150" s="153"/>
      <c r="D150" s="153"/>
      <c r="E150" s="64"/>
      <c r="F150" s="154"/>
    </row>
    <row r="151" spans="1:6" ht="104.5" customHeight="1" x14ac:dyDescent="0.25">
      <c r="A151" s="51" t="s">
        <v>75</v>
      </c>
      <c r="B151" s="26" t="s">
        <v>83</v>
      </c>
      <c r="C151" s="38">
        <v>1</v>
      </c>
      <c r="D151" s="38" t="s">
        <v>43</v>
      </c>
      <c r="E151" s="35"/>
      <c r="F151" s="41">
        <f>E151*C151</f>
        <v>0</v>
      </c>
    </row>
    <row r="152" spans="1:6" ht="13" x14ac:dyDescent="0.3">
      <c r="A152" s="52"/>
      <c r="B152" s="6" t="s">
        <v>21</v>
      </c>
      <c r="C152" s="39"/>
      <c r="D152" s="39"/>
      <c r="E152" s="36"/>
      <c r="F152" s="42"/>
    </row>
    <row r="153" spans="1:6" x14ac:dyDescent="0.25">
      <c r="A153" s="52"/>
      <c r="B153" s="2"/>
      <c r="C153" s="39"/>
      <c r="D153" s="39"/>
      <c r="E153" s="36"/>
      <c r="F153" s="42"/>
    </row>
    <row r="154" spans="1:6" ht="13" x14ac:dyDescent="0.3">
      <c r="A154" s="52"/>
      <c r="B154" s="6" t="s">
        <v>22</v>
      </c>
      <c r="C154" s="39"/>
      <c r="D154" s="39"/>
      <c r="E154" s="36"/>
      <c r="F154" s="42"/>
    </row>
    <row r="155" spans="1:6" x14ac:dyDescent="0.25">
      <c r="A155" s="53"/>
      <c r="B155" s="44"/>
      <c r="C155" s="40"/>
      <c r="D155" s="40"/>
      <c r="E155" s="37"/>
      <c r="F155" s="43"/>
    </row>
    <row r="156" spans="1:6" ht="12.75" customHeight="1" x14ac:dyDescent="0.3">
      <c r="A156" s="105" t="s">
        <v>7</v>
      </c>
      <c r="B156" s="106"/>
      <c r="C156" s="106"/>
      <c r="D156" s="107"/>
      <c r="E156" s="7"/>
      <c r="F156" s="8"/>
    </row>
    <row r="157" spans="1:6" ht="12.75" customHeight="1" x14ac:dyDescent="0.3">
      <c r="A157" s="105" t="s">
        <v>17</v>
      </c>
      <c r="B157" s="106"/>
      <c r="C157" s="106"/>
      <c r="D157" s="107"/>
      <c r="E157" s="7"/>
      <c r="F157" s="8"/>
    </row>
    <row r="158" spans="1:6" ht="12.75" customHeight="1" x14ac:dyDescent="0.3">
      <c r="A158" s="105" t="s">
        <v>20</v>
      </c>
      <c r="B158" s="106"/>
      <c r="C158" s="106"/>
      <c r="D158" s="107"/>
      <c r="E158" s="7"/>
      <c r="F158" s="8"/>
    </row>
    <row r="159" spans="1:6" ht="15" customHeight="1" x14ac:dyDescent="0.25">
      <c r="A159" s="108" t="s">
        <v>24</v>
      </c>
      <c r="B159" s="109"/>
      <c r="C159" s="109"/>
      <c r="D159" s="110"/>
      <c r="E159" s="114">
        <f>IF(E158&lt;14,0,E157)</f>
        <v>0</v>
      </c>
      <c r="F159" s="116"/>
    </row>
    <row r="160" spans="1:6" ht="15" customHeight="1" x14ac:dyDescent="0.25">
      <c r="A160" s="111"/>
      <c r="B160" s="112"/>
      <c r="C160" s="112"/>
      <c r="D160" s="113"/>
      <c r="E160" s="115"/>
      <c r="F160" s="116"/>
    </row>
    <row r="161" spans="1:8" ht="13" x14ac:dyDescent="0.3">
      <c r="A161" s="137" t="s">
        <v>19</v>
      </c>
      <c r="B161" s="138"/>
      <c r="C161" s="67" t="s">
        <v>8</v>
      </c>
      <c r="D161" s="68"/>
      <c r="E161" s="69"/>
      <c r="F161" s="85">
        <f>SUM(F15:F155)</f>
        <v>0</v>
      </c>
    </row>
    <row r="162" spans="1:8" x14ac:dyDescent="0.25">
      <c r="A162" s="81"/>
      <c r="B162" s="82"/>
      <c r="C162" s="70"/>
      <c r="D162" s="71"/>
      <c r="E162" s="72"/>
      <c r="F162" s="86"/>
    </row>
    <row r="163" spans="1:8" ht="12.75" customHeight="1" x14ac:dyDescent="0.3">
      <c r="A163" s="73" t="s">
        <v>87</v>
      </c>
      <c r="B163" s="74"/>
      <c r="C163" s="101" t="s">
        <v>28</v>
      </c>
      <c r="D163" s="102"/>
      <c r="E163" s="135">
        <v>19</v>
      </c>
      <c r="F163" s="83">
        <f>F161*(E163/100+1)-F161</f>
        <v>0</v>
      </c>
    </row>
    <row r="164" spans="1:8" x14ac:dyDescent="0.25">
      <c r="A164" s="81"/>
      <c r="B164" s="82"/>
      <c r="C164" s="103"/>
      <c r="D164" s="104"/>
      <c r="E164" s="136"/>
      <c r="F164" s="84"/>
    </row>
    <row r="165" spans="1:8" x14ac:dyDescent="0.25">
      <c r="A165" s="75"/>
      <c r="B165" s="76"/>
      <c r="C165" s="67" t="s">
        <v>9</v>
      </c>
      <c r="D165" s="68"/>
      <c r="E165" s="69"/>
      <c r="F165" s="93">
        <f>SUM(F161:F164)</f>
        <v>0</v>
      </c>
      <c r="H165" s="4"/>
    </row>
    <row r="166" spans="1:8" x14ac:dyDescent="0.25">
      <c r="A166" s="77"/>
      <c r="B166" s="78"/>
      <c r="C166" s="70"/>
      <c r="D166" s="71"/>
      <c r="E166" s="72"/>
      <c r="F166" s="94"/>
    </row>
    <row r="167" spans="1:8" x14ac:dyDescent="0.25">
      <c r="A167" s="15"/>
      <c r="B167" s="16"/>
      <c r="C167" s="87" t="s">
        <v>10</v>
      </c>
      <c r="D167" s="88"/>
      <c r="E167" s="89"/>
      <c r="F167" s="79">
        <f>F165/100*E159</f>
        <v>0</v>
      </c>
    </row>
    <row r="168" spans="1:8" x14ac:dyDescent="0.25">
      <c r="A168" s="15"/>
      <c r="B168" s="16"/>
      <c r="C168" s="90"/>
      <c r="D168" s="91"/>
      <c r="E168" s="92"/>
      <c r="F168" s="80"/>
    </row>
    <row r="169" spans="1:8" ht="15" customHeight="1" x14ac:dyDescent="0.25">
      <c r="A169" s="120" t="s">
        <v>84</v>
      </c>
      <c r="B169" s="120"/>
      <c r="C169" s="67" t="s">
        <v>11</v>
      </c>
      <c r="D169" s="68"/>
      <c r="E169" s="69"/>
      <c r="F169" s="65">
        <f>F165-F167</f>
        <v>0</v>
      </c>
    </row>
    <row r="170" spans="1:8" x14ac:dyDescent="0.25">
      <c r="A170" s="120"/>
      <c r="B170" s="120"/>
      <c r="C170" s="70"/>
      <c r="D170" s="71"/>
      <c r="E170" s="72"/>
      <c r="F170" s="66"/>
    </row>
    <row r="171" spans="1:8" ht="51" customHeight="1" x14ac:dyDescent="0.3">
      <c r="A171" s="70" t="s">
        <v>14</v>
      </c>
      <c r="B171" s="71"/>
      <c r="C171" s="71"/>
      <c r="D171" s="71"/>
      <c r="E171" s="71"/>
      <c r="F171" s="72"/>
    </row>
    <row r="172" spans="1:8" ht="56.25" customHeight="1" x14ac:dyDescent="0.25">
      <c r="A172" s="98" t="s">
        <v>85</v>
      </c>
      <c r="B172" s="99"/>
      <c r="C172" s="99"/>
      <c r="D172" s="99"/>
      <c r="E172" s="99"/>
      <c r="F172" s="100"/>
    </row>
    <row r="173" spans="1:8" ht="13" x14ac:dyDescent="0.25">
      <c r="A173" s="117" t="s">
        <v>26</v>
      </c>
      <c r="B173" s="118"/>
      <c r="C173" s="118"/>
      <c r="D173" s="118"/>
      <c r="E173" s="118"/>
      <c r="F173" s="119"/>
    </row>
    <row r="174" spans="1:8" ht="13" x14ac:dyDescent="0.3">
      <c r="A174" s="95" t="s">
        <v>27</v>
      </c>
      <c r="B174" s="96"/>
      <c r="C174" s="96"/>
      <c r="D174" s="96"/>
      <c r="E174" s="96"/>
      <c r="F174" s="97"/>
    </row>
    <row r="175" spans="1:8" x14ac:dyDescent="0.25">
      <c r="A175" s="27"/>
      <c r="B175" s="27"/>
      <c r="C175" s="27"/>
      <c r="D175" s="27"/>
      <c r="E175" s="27"/>
      <c r="F175" s="27"/>
    </row>
  </sheetData>
  <sheetProtection algorithmName="SHA-512" hashValue="n4Af4jBgCumwQm2Q7B9+GRItavtA6BuHSu1v8vgzskr+R5r1/TDF9IQAdZ4DSvO3lqrACISatZpvmnCTy8k1BQ==" saltValue="7dXzq7JFfhCs0tyjZCKDMQ==" spinCount="100000" sheet="1" formatColumns="0" formatRows="0"/>
  <mergeCells count="145">
    <mergeCell ref="D110:D114"/>
    <mergeCell ref="F136:F140"/>
    <mergeCell ref="D136:D140"/>
    <mergeCell ref="C136:C140"/>
    <mergeCell ref="A100:A104"/>
    <mergeCell ref="C100:C104"/>
    <mergeCell ref="D141:D145"/>
    <mergeCell ref="C80:C84"/>
    <mergeCell ref="A161:B161"/>
    <mergeCell ref="C115:C119"/>
    <mergeCell ref="D115:D119"/>
    <mergeCell ref="A151:A155"/>
    <mergeCell ref="C12:F12"/>
    <mergeCell ref="C13:C14"/>
    <mergeCell ref="E15:E19"/>
    <mergeCell ref="E54:E58"/>
    <mergeCell ref="D30:D34"/>
    <mergeCell ref="D49:D53"/>
    <mergeCell ref="E20:E24"/>
    <mergeCell ref="C30:C34"/>
    <mergeCell ref="E30:E34"/>
    <mergeCell ref="D54:D58"/>
    <mergeCell ref="C15:C19"/>
    <mergeCell ref="C20:C24"/>
    <mergeCell ref="F15:F19"/>
    <mergeCell ref="D80:D84"/>
    <mergeCell ref="D95:D99"/>
    <mergeCell ref="D100:D104"/>
    <mergeCell ref="E163:E164"/>
    <mergeCell ref="F59:F63"/>
    <mergeCell ref="A70:A74"/>
    <mergeCell ref="C70:C74"/>
    <mergeCell ref="E70:E74"/>
    <mergeCell ref="F70:F74"/>
    <mergeCell ref="A59:A63"/>
    <mergeCell ref="C59:C63"/>
    <mergeCell ref="E59:E63"/>
    <mergeCell ref="E100:E104"/>
    <mergeCell ref="F100:F104"/>
    <mergeCell ref="A105:A109"/>
    <mergeCell ref="C105:C109"/>
    <mergeCell ref="E105:E109"/>
    <mergeCell ref="F105:F109"/>
    <mergeCell ref="D105:D109"/>
    <mergeCell ref="E80:E84"/>
    <mergeCell ref="F80:F84"/>
    <mergeCell ref="A95:A99"/>
    <mergeCell ref="C95:C99"/>
    <mergeCell ref="E95:E99"/>
    <mergeCell ref="F95:F99"/>
    <mergeCell ref="A156:D156"/>
    <mergeCell ref="A141:A145"/>
    <mergeCell ref="A1:B1"/>
    <mergeCell ref="C11:F11"/>
    <mergeCell ref="C9:F9"/>
    <mergeCell ref="C7:F7"/>
    <mergeCell ref="C5:F5"/>
    <mergeCell ref="C1:F1"/>
    <mergeCell ref="C6:F6"/>
    <mergeCell ref="C8:F8"/>
    <mergeCell ref="C2:F2"/>
    <mergeCell ref="B5:B6"/>
    <mergeCell ref="C4:F4"/>
    <mergeCell ref="C3:F3"/>
    <mergeCell ref="C10:F10"/>
    <mergeCell ref="A7:B10"/>
    <mergeCell ref="A174:F174"/>
    <mergeCell ref="E25:E29"/>
    <mergeCell ref="C25:C29"/>
    <mergeCell ref="A171:F171"/>
    <mergeCell ref="A172:F172"/>
    <mergeCell ref="F25:F29"/>
    <mergeCell ref="F30:F34"/>
    <mergeCell ref="A49:A53"/>
    <mergeCell ref="C49:C53"/>
    <mergeCell ref="F141:F145"/>
    <mergeCell ref="E141:E145"/>
    <mergeCell ref="C141:C145"/>
    <mergeCell ref="E49:E53"/>
    <mergeCell ref="F49:F53"/>
    <mergeCell ref="C163:D164"/>
    <mergeCell ref="A157:D157"/>
    <mergeCell ref="A158:D158"/>
    <mergeCell ref="A159:D160"/>
    <mergeCell ref="E159:E160"/>
    <mergeCell ref="F159:F160"/>
    <mergeCell ref="A173:F173"/>
    <mergeCell ref="C161:E162"/>
    <mergeCell ref="A164:B164"/>
    <mergeCell ref="A169:B170"/>
    <mergeCell ref="F169:F170"/>
    <mergeCell ref="C165:E166"/>
    <mergeCell ref="A163:B163"/>
    <mergeCell ref="A165:B166"/>
    <mergeCell ref="F167:F168"/>
    <mergeCell ref="A162:B162"/>
    <mergeCell ref="F163:F164"/>
    <mergeCell ref="F161:F162"/>
    <mergeCell ref="A25:A29"/>
    <mergeCell ref="A30:A34"/>
    <mergeCell ref="C169:E170"/>
    <mergeCell ref="C167:E168"/>
    <mergeCell ref="F165:F166"/>
    <mergeCell ref="A80:A84"/>
    <mergeCell ref="A110:A114"/>
    <mergeCell ref="C110:C114"/>
    <mergeCell ref="E110:E114"/>
    <mergeCell ref="F110:F114"/>
    <mergeCell ref="A115:A119"/>
    <mergeCell ref="E115:E119"/>
    <mergeCell ref="F115:F119"/>
    <mergeCell ref="A146:A150"/>
    <mergeCell ref="C146:C150"/>
    <mergeCell ref="D146:D150"/>
    <mergeCell ref="A13:A14"/>
    <mergeCell ref="A15:A19"/>
    <mergeCell ref="F20:F24"/>
    <mergeCell ref="A75:A79"/>
    <mergeCell ref="C75:C79"/>
    <mergeCell ref="E75:E79"/>
    <mergeCell ref="F75:F79"/>
    <mergeCell ref="B13:B14"/>
    <mergeCell ref="D59:D63"/>
    <mergeCell ref="D70:D74"/>
    <mergeCell ref="D75:D79"/>
    <mergeCell ref="A54:A58"/>
    <mergeCell ref="C54:C58"/>
    <mergeCell ref="F54:F58"/>
    <mergeCell ref="D15:D19"/>
    <mergeCell ref="D20:D24"/>
    <mergeCell ref="D25:D29"/>
    <mergeCell ref="A20:A24"/>
    <mergeCell ref="E146:E150"/>
    <mergeCell ref="F146:F150"/>
    <mergeCell ref="A120:A124"/>
    <mergeCell ref="C120:C124"/>
    <mergeCell ref="D120:D124"/>
    <mergeCell ref="E120:E124"/>
    <mergeCell ref="F120:F124"/>
    <mergeCell ref="A125:A129"/>
    <mergeCell ref="C125:C129"/>
    <mergeCell ref="D125:D129"/>
    <mergeCell ref="E125:E129"/>
    <mergeCell ref="F125:F129"/>
    <mergeCell ref="A136:A140"/>
  </mergeCells>
  <phoneticPr fontId="11" type="noConversion"/>
  <dataValidations count="3">
    <dataValidation type="list" allowBlank="1" showInputMessage="1" showErrorMessage="1" sqref="A174:F174" xr:uid="{00000000-0002-0000-0000-000000000000}">
      <formula1>"gelten im Auftragsfall die gesetzlichen Regelungen nach BGB., gelten im Auftragsfall die Bestimmungen nach den anzuwendenen EVB-IT-Vertragsbedingungen."</formula1>
    </dataValidation>
    <dataValidation type="list" allowBlank="1" showInputMessage="1" showErrorMessage="1" sqref="E163:E164" xr:uid="{00000000-0002-0000-0000-000001000000}">
      <formula1>"0,7,19"</formula1>
    </dataValidation>
    <dataValidation type="list" allowBlank="1" promptTitle="Mengeneinheiten" sqref="D15:D136 D141:D155" xr:uid="{00000000-0002-0000-0000-000002000000}">
      <formula1>"%,Bl.,g,h,Jhr,k.A.,kg,l,LE,m,Mon,m²,m³,Pal,psch,S.,St.,StS,t,TS,Wo,"</formula1>
    </dataValidation>
  </dataValidations>
  <pageMargins left="0.7" right="0.7" top="0.78740157499999996" bottom="0.78740157499999996" header="0.3" footer="0.3"/>
  <pageSetup paperSize="9" scale="8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4.5" x14ac:dyDescent="0.35"/>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x14ac:dyDescent="0.35"/>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Tabelle1</vt:lpstr>
      <vt:lpstr>Tabelle2</vt:lpstr>
      <vt:lpstr>Tabelle3</vt:lpstr>
      <vt:lpstr>Tabelle1!Druckbereich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Konow, Richard</dc:creator>
  <cp:lastModifiedBy>Domschke, Kristin</cp:lastModifiedBy>
  <cp:lastPrinted>2022-04-06T08:30:50Z</cp:lastPrinted>
  <dcterms:created xsi:type="dcterms:W3CDTF">2019-07-22T13:28:59Z</dcterms:created>
  <dcterms:modified xsi:type="dcterms:W3CDTF">2026-05-21T09:41:50Z</dcterms:modified>
</cp:coreProperties>
</file>